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菜單\112年8-9月菜單\網路公告菜單\"/>
    </mc:Choice>
  </mc:AlternateContent>
  <bookViews>
    <workbookView xWindow="0" yWindow="0" windowWidth="17925" windowHeight="9690"/>
  </bookViews>
  <sheets>
    <sheet name="自強112.8.9" sheetId="1" r:id="rId1"/>
  </sheets>
  <definedNames>
    <definedName name="_xlnm.Print_Area" localSheetId="0">自強112.8.9!$A$1:$R$58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8" i="1" l="1"/>
  <c r="P46" i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<sst xmlns="http://schemas.openxmlformats.org/spreadsheetml/2006/main" count="321" uniqueCount="236">
  <si>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</si>
  <si>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</si>
  <si>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</si>
  <si>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</si>
  <si>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</si>
  <si>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</si>
  <si>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</si>
  <si>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3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</si>
  <si>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</si>
  <si>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</si>
  <si>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</si>
  <si>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</si>
  <si>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</si>
  <si>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</si>
  <si>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</si>
  <si>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三</t>
    <phoneticPr fontId="8" type="noConversion"/>
  </si>
  <si>
    <t>香Q白飯</t>
    <phoneticPr fontId="3" type="noConversion"/>
  </si>
  <si>
    <r>
      <t>辣子雞丁</t>
    </r>
    <r>
      <rPr>
        <sz val="8"/>
        <color theme="1"/>
        <rFont val="標楷體"/>
        <family val="4"/>
        <charset val="136"/>
      </rPr>
      <t>*微辣</t>
    </r>
    <phoneticPr fontId="3" type="noConversion"/>
  </si>
  <si>
    <t>芹香小炒</t>
    <phoneticPr fontId="3" type="noConversion"/>
  </si>
  <si>
    <t>金針菇炒花椰</t>
    <phoneticPr fontId="3" type="noConversion"/>
  </si>
  <si>
    <t>季節蔬菜</t>
    <phoneticPr fontId="3" type="noConversion"/>
  </si>
  <si>
    <t>地瓜粉圓湯</t>
    <phoneticPr fontId="3" type="noConversion"/>
  </si>
  <si>
    <t>V</t>
    <phoneticPr fontId="3" type="noConversion"/>
  </si>
  <si>
    <t>白米</t>
    <phoneticPr fontId="3" type="noConversion"/>
  </si>
  <si>
    <t>雞肉.小黃瓜.洋蔥/燒</t>
    <phoneticPr fontId="3" type="noConversion"/>
  </si>
  <si>
    <t>豆干片.芹菜.肉絲.紅蘿蔔/炒</t>
    <phoneticPr fontId="3" type="noConversion"/>
  </si>
  <si>
    <t>花椰菜.金針菇.木耳/煮</t>
    <phoneticPr fontId="3" type="noConversion"/>
  </si>
  <si>
    <t>地瓜.粉圓</t>
    <phoneticPr fontId="3" type="noConversion"/>
  </si>
  <si>
    <t>四</t>
    <phoneticPr fontId="8" type="noConversion"/>
  </si>
  <si>
    <t>胚芽飯</t>
    <phoneticPr fontId="3" type="noConversion"/>
  </si>
  <si>
    <t>筍乾扣肉</t>
    <phoneticPr fontId="3" type="noConversion"/>
  </si>
  <si>
    <t>木須蒲瓜</t>
    <phoneticPr fontId="3" type="noConversion"/>
  </si>
  <si>
    <t>螞蟻上樹</t>
    <phoneticPr fontId="3" type="noConversion"/>
  </si>
  <si>
    <t>有機蔬菜</t>
    <phoneticPr fontId="8" type="noConversion"/>
  </si>
  <si>
    <t>味噌豆腐湯</t>
    <phoneticPr fontId="3" type="noConversion"/>
  </si>
  <si>
    <t>白米.胚芽</t>
    <phoneticPr fontId="3" type="noConversion"/>
  </si>
  <si>
    <t>豬肉.筍干/滷</t>
    <phoneticPr fontId="3" type="noConversion"/>
  </si>
  <si>
    <t>蒲瓜.木耳/炒</t>
    <phoneticPr fontId="3" type="noConversion"/>
  </si>
  <si>
    <t>冬粉.絞肉.時蔬/煮</t>
    <phoneticPr fontId="3" type="noConversion"/>
  </si>
  <si>
    <t>豆腐.味噌</t>
    <phoneticPr fontId="3" type="noConversion"/>
  </si>
  <si>
    <t>五</t>
    <phoneticPr fontId="8" type="noConversion"/>
  </si>
  <si>
    <t>肉燥乾麵</t>
    <phoneticPr fontId="3" type="noConversion"/>
  </si>
  <si>
    <t>鹹酥雞</t>
    <phoneticPr fontId="3" type="noConversion"/>
  </si>
  <si>
    <t>鮮菇炒小黃瓜</t>
    <phoneticPr fontId="3" type="noConversion"/>
  </si>
  <si>
    <t>海結燒百頁</t>
    <phoneticPr fontId="3" type="noConversion"/>
  </si>
  <si>
    <t>消暑冬瓜湯</t>
    <phoneticPr fontId="3" type="noConversion"/>
  </si>
  <si>
    <t>麵條.絞肉</t>
    <phoneticPr fontId="3" type="noConversion"/>
  </si>
  <si>
    <t>雞肉/炸</t>
    <phoneticPr fontId="3" type="noConversion"/>
  </si>
  <si>
    <t>小黃瓜.洋蔥.香菇.紅蘿蔔/炒</t>
    <phoneticPr fontId="3" type="noConversion"/>
  </si>
  <si>
    <t>海帶結.百頁豆腐/燒</t>
    <phoneticPr fontId="3" type="noConversion"/>
  </si>
  <si>
    <t>冬瓜.肉絲</t>
    <phoneticPr fontId="3" type="noConversion"/>
  </si>
  <si>
    <t>一</t>
    <phoneticPr fontId="8" type="noConversion"/>
  </si>
  <si>
    <t>麥片飯</t>
    <phoneticPr fontId="3" type="noConversion"/>
  </si>
  <si>
    <t>沙茶豬肉</t>
    <phoneticPr fontId="3" type="noConversion"/>
  </si>
  <si>
    <t>豆皮白菜</t>
    <phoneticPr fontId="3" type="noConversion"/>
  </si>
  <si>
    <t>咖哩洋芋</t>
    <phoneticPr fontId="3" type="noConversion"/>
  </si>
  <si>
    <t>產銷履歷蔬菜</t>
    <phoneticPr fontId="8" type="noConversion"/>
  </si>
  <si>
    <t>冬瓜山粉圓</t>
    <phoneticPr fontId="3" type="noConversion"/>
  </si>
  <si>
    <t>白米.麥片</t>
    <phoneticPr fontId="3" type="noConversion"/>
  </si>
  <si>
    <t>豬肉.洋蔥/燒</t>
    <phoneticPr fontId="3" type="noConversion"/>
  </si>
  <si>
    <t>大白菜.豆皮.木耳/炒</t>
    <phoneticPr fontId="3" type="noConversion"/>
  </si>
  <si>
    <t>洋芋.紅蘿蔔/煮</t>
    <phoneticPr fontId="3" type="noConversion"/>
  </si>
  <si>
    <t>冬瓜.山粉圓</t>
    <phoneticPr fontId="3" type="noConversion"/>
  </si>
  <si>
    <t>二</t>
    <phoneticPr fontId="8" type="noConversion"/>
  </si>
  <si>
    <r>
      <t>宮保雞丁</t>
    </r>
    <r>
      <rPr>
        <sz val="8"/>
        <color theme="1"/>
        <rFont val="標楷體"/>
        <family val="4"/>
        <charset val="136"/>
      </rPr>
      <t>*微辣</t>
    </r>
    <phoneticPr fontId="3" type="noConversion"/>
  </si>
  <si>
    <t>冬瓜煮</t>
    <phoneticPr fontId="3" type="noConversion"/>
  </si>
  <si>
    <t>台式炒蛋</t>
    <phoneticPr fontId="3" type="noConversion"/>
  </si>
  <si>
    <t>菇菇海芽湯</t>
    <phoneticPr fontId="3" type="noConversion"/>
  </si>
  <si>
    <t>雞肉.小黃瓜.油花生/燒</t>
    <phoneticPr fontId="3" type="noConversion"/>
  </si>
  <si>
    <t>冬瓜.絞肉.玉米粒.紅蘿蔔/煮</t>
    <phoneticPr fontId="3" type="noConversion"/>
  </si>
  <si>
    <t>雞蛋.碎菜脯.蔥/炒</t>
    <phoneticPr fontId="3" type="noConversion"/>
  </si>
  <si>
    <t>海帶芽.金針菇</t>
    <phoneticPr fontId="3" type="noConversion"/>
  </si>
  <si>
    <t>滷肉飯</t>
    <phoneticPr fontId="3" type="noConversion"/>
  </si>
  <si>
    <t>日式炸豬排</t>
    <phoneticPr fontId="3" type="noConversion"/>
  </si>
  <si>
    <t>海帶干絲</t>
    <phoneticPr fontId="3" type="noConversion"/>
  </si>
  <si>
    <t>泡菜寬粉</t>
    <phoneticPr fontId="3" type="noConversion"/>
  </si>
  <si>
    <t>蘿蔔湯</t>
    <phoneticPr fontId="3" type="noConversion"/>
  </si>
  <si>
    <t>白米.滷肉</t>
    <phoneticPr fontId="3" type="noConversion"/>
  </si>
  <si>
    <t>豬排/炸</t>
    <phoneticPr fontId="3" type="noConversion"/>
  </si>
  <si>
    <t>海帶絲.白干絲.芹菜.紅蘿蔔/炒</t>
    <phoneticPr fontId="3" type="noConversion"/>
  </si>
  <si>
    <t>泡菜.寬粉.絞肉/煮</t>
    <phoneticPr fontId="3" type="noConversion"/>
  </si>
  <si>
    <t>蘿蔔.芹菜</t>
    <phoneticPr fontId="3" type="noConversion"/>
  </si>
  <si>
    <t>糙米飯</t>
    <phoneticPr fontId="3" type="noConversion"/>
  </si>
  <si>
    <t>三杯雞</t>
    <phoneticPr fontId="3" type="noConversion"/>
  </si>
  <si>
    <t>黃瓜肉片</t>
    <phoneticPr fontId="3" type="noConversion"/>
  </si>
  <si>
    <t>玉米肉茸</t>
    <phoneticPr fontId="3" type="noConversion"/>
  </si>
  <si>
    <t>南瓜豆腐湯</t>
    <phoneticPr fontId="3" type="noConversion"/>
  </si>
  <si>
    <t>白米.糙米</t>
    <phoneticPr fontId="3" type="noConversion"/>
  </si>
  <si>
    <t>雞肉.米血.九層塔/燒</t>
    <phoneticPr fontId="3" type="noConversion"/>
  </si>
  <si>
    <t>大黃瓜.肉片.木耳/煮</t>
    <phoneticPr fontId="3" type="noConversion"/>
  </si>
  <si>
    <t>玉米粒.絞肉.紅蘿蔔/炒</t>
    <phoneticPr fontId="3" type="noConversion"/>
  </si>
  <si>
    <t>豆腐.南瓜.鴻喜菇</t>
    <phoneticPr fontId="3" type="noConversion"/>
  </si>
  <si>
    <t>蒲燒鯛魚</t>
    <phoneticPr fontId="3" type="noConversion"/>
  </si>
  <si>
    <t>肉燥干丁</t>
    <phoneticPr fontId="3" type="noConversion"/>
  </si>
  <si>
    <t>鮮菇高麗菜</t>
    <phoneticPr fontId="3" type="noConversion"/>
  </si>
  <si>
    <t>蒲瓜肉絲湯</t>
    <phoneticPr fontId="3" type="noConversion"/>
  </si>
  <si>
    <t>鯛魚片/烤</t>
    <phoneticPr fontId="3" type="noConversion"/>
  </si>
  <si>
    <t>豆乾丁.絞肉.毛豆/滷</t>
    <phoneticPr fontId="3" type="noConversion"/>
  </si>
  <si>
    <t>高麗菜.香菇/煮</t>
    <phoneticPr fontId="3" type="noConversion"/>
  </si>
  <si>
    <t>蒲瓜.肉絲</t>
    <phoneticPr fontId="3" type="noConversion"/>
  </si>
  <si>
    <t>燕麥飯</t>
    <phoneticPr fontId="3" type="noConversion"/>
  </si>
  <si>
    <t>扣肉</t>
    <phoneticPr fontId="3" type="noConversion"/>
  </si>
  <si>
    <t>黃金炸地瓜條</t>
    <phoneticPr fontId="3" type="noConversion"/>
  </si>
  <si>
    <t>豆薯炒肉絲</t>
    <phoneticPr fontId="3" type="noConversion"/>
  </si>
  <si>
    <t>珍珠紫菜湯</t>
    <phoneticPr fontId="3" type="noConversion"/>
  </si>
  <si>
    <t>白米.燕麥</t>
    <phoneticPr fontId="3" type="noConversion"/>
  </si>
  <si>
    <t>豬肉.竹筍/滷</t>
    <phoneticPr fontId="3" type="noConversion"/>
  </si>
  <si>
    <t>地瓜/炸</t>
    <phoneticPr fontId="3" type="noConversion"/>
  </si>
  <si>
    <t>豆薯.肉絲.紅蘿蔔.木耳/炒</t>
    <phoneticPr fontId="3" type="noConversion"/>
  </si>
  <si>
    <t>紫菜.玉米粒</t>
    <phoneticPr fontId="3" type="noConversion"/>
  </si>
  <si>
    <t>瓜仔雞</t>
    <phoneticPr fontId="3" type="noConversion"/>
  </si>
  <si>
    <t>絲瓜麵線</t>
    <phoneticPr fontId="3" type="noConversion"/>
  </si>
  <si>
    <t>玉米海茸</t>
    <phoneticPr fontId="3" type="noConversion"/>
  </si>
  <si>
    <t>香菇竹筍湯</t>
    <phoneticPr fontId="3" type="noConversion"/>
  </si>
  <si>
    <t>雞肉.脆瓜/燒</t>
    <phoneticPr fontId="3" type="noConversion"/>
  </si>
  <si>
    <t>絲瓜.麵線.紅蘿蔔.枸杞/煮</t>
    <phoneticPr fontId="3" type="noConversion"/>
  </si>
  <si>
    <t>海茸.玉米粒.九層塔/炒</t>
    <phoneticPr fontId="3" type="noConversion"/>
  </si>
  <si>
    <t>竹筍.香菇</t>
    <phoneticPr fontId="3" type="noConversion"/>
  </si>
  <si>
    <t>南瓜奶油義大利麵</t>
    <phoneticPr fontId="3" type="noConversion"/>
  </si>
  <si>
    <t>檸香雞翅</t>
    <phoneticPr fontId="3" type="noConversion"/>
  </si>
  <si>
    <t>蜜燒豆干</t>
    <phoneticPr fontId="3" type="noConversion"/>
  </si>
  <si>
    <t>鮮菇花椰</t>
    <phoneticPr fontId="3" type="noConversion"/>
  </si>
  <si>
    <t>季節蔬菜</t>
    <phoneticPr fontId="8" type="noConversion"/>
  </si>
  <si>
    <t>青木瓜肉片湯</t>
    <phoneticPr fontId="3" type="noConversion"/>
  </si>
  <si>
    <t>義大利麵.南瓜.菇.絞肉</t>
    <phoneticPr fontId="3" type="noConversion"/>
  </si>
  <si>
    <t>雞翅/烤</t>
    <phoneticPr fontId="3" type="noConversion"/>
  </si>
  <si>
    <t>黑豆干.芝麻/燒</t>
    <phoneticPr fontId="3" type="noConversion"/>
  </si>
  <si>
    <t>花椰.香菇.紅蘿蔔.木耳/煮</t>
    <phoneticPr fontId="3" type="noConversion"/>
  </si>
  <si>
    <t>青木瓜.肉片</t>
    <phoneticPr fontId="3" type="noConversion"/>
  </si>
  <si>
    <t>香酥豬排</t>
    <phoneticPr fontId="3" type="noConversion"/>
  </si>
  <si>
    <t>佃煮蘿蔔</t>
    <phoneticPr fontId="3" type="noConversion"/>
  </si>
  <si>
    <t>茄汁炒蛋</t>
    <phoneticPr fontId="3" type="noConversion"/>
  </si>
  <si>
    <t>有機蔬菜</t>
    <phoneticPr fontId="3" type="noConversion"/>
  </si>
  <si>
    <t>金針菇肉絲湯</t>
    <phoneticPr fontId="3" type="noConversion"/>
  </si>
  <si>
    <t>白蘿蔔.海帶.玉米筍.紅蘿蔔/煮</t>
    <phoneticPr fontId="3" type="noConversion"/>
  </si>
  <si>
    <t>雞蛋.洋蔥.毛豆/炒</t>
    <phoneticPr fontId="3" type="noConversion"/>
  </si>
  <si>
    <t>金針菇.肉絲</t>
    <phoneticPr fontId="3" type="noConversion"/>
  </si>
  <si>
    <t>沙茶雞肉</t>
    <phoneticPr fontId="3" type="noConversion"/>
  </si>
  <si>
    <t>蛋酥白菜滷</t>
    <phoneticPr fontId="3" type="noConversion"/>
  </si>
  <si>
    <t>爆炒黑輪</t>
    <phoneticPr fontId="3" type="noConversion"/>
  </si>
  <si>
    <t>紅豆紫米撞奶</t>
    <phoneticPr fontId="3" type="noConversion"/>
  </si>
  <si>
    <t>大白菜.雞蛋.木耳/滷</t>
    <phoneticPr fontId="3" type="noConversion"/>
  </si>
  <si>
    <t>西芹.黑輪.紅蘿蔔/炒</t>
    <phoneticPr fontId="3" type="noConversion"/>
  </si>
  <si>
    <t>紅豆.紫米.奶粉</t>
    <phoneticPr fontId="3" type="noConversion"/>
  </si>
  <si>
    <t>黃金小米飯</t>
    <phoneticPr fontId="3" type="noConversion"/>
  </si>
  <si>
    <t>黑胡椒豬柳</t>
    <phoneticPr fontId="3" type="noConversion"/>
  </si>
  <si>
    <t>芝麻四季豆</t>
    <phoneticPr fontId="3" type="noConversion"/>
  </si>
  <si>
    <t>海結滷豆干</t>
    <phoneticPr fontId="3" type="noConversion"/>
  </si>
  <si>
    <t>黃瓜湯</t>
    <phoneticPr fontId="3" type="noConversion"/>
  </si>
  <si>
    <t>白米.小米</t>
    <phoneticPr fontId="3" type="noConversion"/>
  </si>
  <si>
    <t>豬柳.洋蔥/燒</t>
    <phoneticPr fontId="3" type="noConversion"/>
  </si>
  <si>
    <t>四季豆.木耳.芝麻/煮</t>
    <phoneticPr fontId="3" type="noConversion"/>
  </si>
  <si>
    <t>海帶結.豆干.紅蘿蔔/滷</t>
    <phoneticPr fontId="3" type="noConversion"/>
  </si>
  <si>
    <t>黃瓜.肉絲</t>
    <phoneticPr fontId="3" type="noConversion"/>
  </si>
  <si>
    <t>芝麻烤腿排</t>
    <phoneticPr fontId="3" type="noConversion"/>
  </si>
  <si>
    <t>瓜仔肉</t>
    <phoneticPr fontId="3" type="noConversion"/>
  </si>
  <si>
    <t>豆皮高麗菜</t>
    <phoneticPr fontId="3" type="noConversion"/>
  </si>
  <si>
    <t>竹筍排骨湯</t>
    <phoneticPr fontId="3" type="noConversion"/>
  </si>
  <si>
    <t>腿排/烤</t>
    <phoneticPr fontId="3" type="noConversion"/>
  </si>
  <si>
    <t>絞肉.絞瓜.冬瓜/煮</t>
    <phoneticPr fontId="3" type="noConversion"/>
  </si>
  <si>
    <t>高麗菜.豆皮.紅蘿蔔.木耳/炒</t>
    <phoneticPr fontId="3" type="noConversion"/>
  </si>
  <si>
    <t>竹筍.排骨</t>
    <phoneticPr fontId="3" type="noConversion"/>
  </si>
  <si>
    <t>五穀飯</t>
    <phoneticPr fontId="3" type="noConversion"/>
  </si>
  <si>
    <t>薑汁豬肉</t>
    <phoneticPr fontId="3" type="noConversion"/>
  </si>
  <si>
    <t>麥香雞堡</t>
    <phoneticPr fontId="3" type="noConversion"/>
  </si>
  <si>
    <t>時蔬炒豆芽</t>
    <phoneticPr fontId="3" type="noConversion"/>
  </si>
  <si>
    <t>蕃茄豆腐湯</t>
    <phoneticPr fontId="3" type="noConversion"/>
  </si>
  <si>
    <t>白米.五穀米</t>
    <phoneticPr fontId="3" type="noConversion"/>
  </si>
  <si>
    <t>雞堡/炸</t>
    <phoneticPr fontId="3" type="noConversion"/>
  </si>
  <si>
    <t>豆芽.鴻喜菇.芹菜.紅蘿蔔/炒</t>
    <phoneticPr fontId="3" type="noConversion"/>
  </si>
  <si>
    <t>豆腐.蕃茄</t>
    <phoneticPr fontId="3" type="noConversion"/>
  </si>
  <si>
    <t>咖哩雞</t>
    <phoneticPr fontId="3" type="noConversion"/>
  </si>
  <si>
    <t>家常豆腐</t>
    <phoneticPr fontId="3" type="noConversion"/>
  </si>
  <si>
    <t>脆炒小黃瓜</t>
    <phoneticPr fontId="3" type="noConversion"/>
  </si>
  <si>
    <t>鮮菇白菜湯</t>
    <phoneticPr fontId="3" type="noConversion"/>
  </si>
  <si>
    <t>雞肉.洋芋.洋蔥.紅蘿蔔/煮</t>
    <phoneticPr fontId="3" type="noConversion"/>
  </si>
  <si>
    <t>豆腐.絞肉.蔥/燒</t>
    <phoneticPr fontId="3" type="noConversion"/>
  </si>
  <si>
    <t>小黃瓜.肉絲.紅蘿蔔.木耳/炒</t>
    <phoneticPr fontId="3" type="noConversion"/>
  </si>
  <si>
    <t>大白菜.香菇</t>
    <phoneticPr fontId="3" type="noConversion"/>
  </si>
  <si>
    <t>梅干扣肉</t>
    <phoneticPr fontId="3" type="noConversion"/>
  </si>
  <si>
    <t>蘿蔔煮</t>
    <phoneticPr fontId="3" type="noConversion"/>
  </si>
  <si>
    <t>毛豆炒蛋</t>
    <phoneticPr fontId="3" type="noConversion"/>
  </si>
  <si>
    <t>綠豆湯</t>
    <phoneticPr fontId="3" type="noConversion"/>
  </si>
  <si>
    <t>豬肉.梅干菜/燒</t>
    <phoneticPr fontId="3" type="noConversion"/>
  </si>
  <si>
    <t>蘿蔔.貢丸.紅蘿蔔/煮</t>
    <phoneticPr fontId="3" type="noConversion"/>
  </si>
  <si>
    <t>雞蛋.玉米.毛豆/炒</t>
    <phoneticPr fontId="3" type="noConversion"/>
  </si>
  <si>
    <t>綠豆</t>
    <phoneticPr fontId="3" type="noConversion"/>
  </si>
  <si>
    <t>六</t>
    <phoneticPr fontId="8" type="noConversion"/>
  </si>
  <si>
    <t>招牌炒麵</t>
    <phoneticPr fontId="3" type="noConversion"/>
  </si>
  <si>
    <t>脆皮雞翅</t>
    <phoneticPr fontId="3" type="noConversion"/>
  </si>
  <si>
    <t>塔香鮑菇干片</t>
    <phoneticPr fontId="3" type="noConversion"/>
  </si>
  <si>
    <t>蒲瓜炒肉絲</t>
    <phoneticPr fontId="3" type="noConversion"/>
  </si>
  <si>
    <t>紫菜蛋花湯</t>
    <phoneticPr fontId="3" type="noConversion"/>
  </si>
  <si>
    <t>麵條.豬肉.時蔬</t>
    <phoneticPr fontId="3" type="noConversion"/>
  </si>
  <si>
    <t>雞翅/炸</t>
    <phoneticPr fontId="3" type="noConversion"/>
  </si>
  <si>
    <t>豆干片.杏鮑菇.九層塔/燒</t>
    <phoneticPr fontId="3" type="noConversion"/>
  </si>
  <si>
    <t>蒲瓜.肉絲/炒</t>
    <phoneticPr fontId="3" type="noConversion"/>
  </si>
  <si>
    <t>紫菜.雞蛋</t>
    <phoneticPr fontId="3" type="noConversion"/>
  </si>
  <si>
    <t>古早味豬排</t>
    <phoneticPr fontId="3" type="noConversion"/>
  </si>
  <si>
    <t>蕃茄燒豆腐</t>
    <phoneticPr fontId="3" type="noConversion"/>
  </si>
  <si>
    <t>蒜香花椰</t>
    <phoneticPr fontId="3" type="noConversion"/>
  </si>
  <si>
    <t>摩摩喳喳</t>
    <phoneticPr fontId="3" type="noConversion"/>
  </si>
  <si>
    <t>豆奶</t>
    <phoneticPr fontId="3" type="noConversion"/>
  </si>
  <si>
    <t>豬排/燒</t>
    <phoneticPr fontId="3" type="noConversion"/>
  </si>
  <si>
    <t>豆腐.蕃茄.絞肉/燒</t>
    <phoneticPr fontId="3" type="noConversion"/>
  </si>
  <si>
    <t>花椰菜.紅蘿蔔.木耳/煮</t>
    <phoneticPr fontId="3" type="noConversion"/>
  </si>
  <si>
    <t>地瓜.芋頭.西谷米.粉圓</t>
    <phoneticPr fontId="3" type="noConversion"/>
  </si>
  <si>
    <t>三杯魚丁</t>
    <phoneticPr fontId="3" type="noConversion"/>
  </si>
  <si>
    <t>糖醋肉丸</t>
    <phoneticPr fontId="3" type="noConversion"/>
  </si>
  <si>
    <t>白菜滷</t>
    <phoneticPr fontId="3" type="noConversion"/>
  </si>
  <si>
    <t>蘿蔔排骨湯</t>
    <phoneticPr fontId="3" type="noConversion"/>
  </si>
  <si>
    <t>魚丁.洋蔥/燒</t>
    <phoneticPr fontId="3" type="noConversion"/>
  </si>
  <si>
    <t>肉丸.地瓜.芝麻/煮</t>
    <phoneticPr fontId="3" type="noConversion"/>
  </si>
  <si>
    <t>大白菜.香菇.紅蘿蔔.木耳/滷</t>
    <phoneticPr fontId="3" type="noConversion"/>
  </si>
  <si>
    <t>蘿蔔.排骨</t>
    <phoneticPr fontId="3" type="noConversion"/>
  </si>
  <si>
    <t>海苔香鬆飯</t>
    <phoneticPr fontId="3" type="noConversion"/>
  </si>
  <si>
    <r>
      <t>韓式炸雞</t>
    </r>
    <r>
      <rPr>
        <sz val="8"/>
        <color theme="1"/>
        <rFont val="標楷體"/>
        <family val="4"/>
        <charset val="136"/>
      </rPr>
      <t>*小辣</t>
    </r>
    <phoneticPr fontId="3" type="noConversion"/>
  </si>
  <si>
    <t>韓式雜菜粉絲</t>
    <phoneticPr fontId="3" type="noConversion"/>
  </si>
  <si>
    <t>海芽滑蛋</t>
    <phoneticPr fontId="3" type="noConversion"/>
  </si>
  <si>
    <t>冬瓜湯</t>
    <phoneticPr fontId="3" type="noConversion"/>
  </si>
  <si>
    <t>白米.海苔香鬆</t>
    <phoneticPr fontId="3" type="noConversion"/>
  </si>
  <si>
    <t>冬粉.豆芽.豆包.金針菇.芝麻/炒</t>
    <phoneticPr fontId="3" type="noConversion"/>
  </si>
  <si>
    <t>海帶芽.雞蛋.玉米/煮</t>
    <phoneticPr fontId="3" type="noConversion"/>
  </si>
  <si>
    <t>冬瓜.肉片</t>
    <phoneticPr fontId="3" type="noConversion"/>
  </si>
  <si>
    <t>奶香鮑菇豬柳</t>
    <phoneticPr fontId="3" type="noConversion"/>
  </si>
  <si>
    <t>滷味拼盤</t>
    <phoneticPr fontId="3" type="noConversion"/>
  </si>
  <si>
    <t>枸杞絲瓜</t>
    <phoneticPr fontId="3" type="noConversion"/>
  </si>
  <si>
    <r>
      <t>大滷湯</t>
    </r>
    <r>
      <rPr>
        <sz val="8"/>
        <rFont val="標楷體"/>
        <family val="4"/>
        <charset val="136"/>
      </rPr>
      <t>*勾芡</t>
    </r>
    <phoneticPr fontId="3" type="noConversion"/>
  </si>
  <si>
    <t>豬肉.洋芋.杏鮑菇/煮</t>
    <phoneticPr fontId="3" type="noConversion"/>
  </si>
  <si>
    <t>甜不辣.油豆腐/滷</t>
    <phoneticPr fontId="3" type="noConversion"/>
  </si>
  <si>
    <t>絲瓜.枸杞.肉絲.木耳/煮</t>
    <phoneticPr fontId="3" type="noConversion"/>
  </si>
  <si>
    <t>豆腐.竹筍.紅蘿蔔.木耳.雞蛋</t>
    <phoneticPr fontId="3" type="noConversion"/>
  </si>
  <si>
    <t>中秋節快樂!!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</si>
  <si>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</si>
  <si>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</si>
  <si>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**3章1Q黃豆奶供應最後一週禮拜一(9/25)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</si>
</sst>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1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4.8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3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12"/>
      <name val="新細明體"/>
      <family val="1"/>
      <charset val="136"/>
    </font>
    <font>
      <sz val="13"/>
      <color rgb="FFFF0000"/>
      <name val="標楷體"/>
      <family val="4"/>
      <charset val="136"/>
    </font>
    <font>
      <sz val="9"/>
      <name val="標楷體"/>
      <family val="4"/>
      <charset val="136"/>
    </font>
    <font>
      <sz val="5.5"/>
      <name val="標楷體"/>
      <family val="4"/>
      <charset val="136"/>
    </font>
    <font>
      <sz val="6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rgb="FFFF0000"/>
      <name val="標楷體"/>
      <family val="4"/>
      <charset val="136"/>
    </font>
    <font>
      <b/>
      <sz val="14"/>
      <name val="標楷體"/>
      <family val="4"/>
      <charset val="136"/>
    </font>
    <font>
      <sz val="8"/>
      <name val="標楷體"/>
      <family val="4"/>
      <charset val="136"/>
    </font>
    <font>
      <sz val="14"/>
      <name val="標楷體"/>
      <family val="4"/>
      <charset val="136"/>
    </font>
    <font>
      <sz val="16"/>
      <name val="標楷體"/>
      <family val="4"/>
      <charset val="136"/>
    </font>
    <font>
      <sz val="14"/>
      <color rgb="FFFF0000"/>
      <name val="標楷體"/>
      <family val="4"/>
      <charset val="136"/>
    </font>
    <font>
      <sz val="16"/>
      <color theme="1"/>
      <name val="標楷體"/>
      <family val="4"/>
      <charset val="136"/>
    </font>
    <font>
      <sz val="13"/>
      <name val="標楷體"/>
      <family val="4"/>
      <charset val="136"/>
    </font>
    <font>
      <sz val="18"/>
      <name val="標楷體"/>
      <family val="4"/>
      <charset val="136"/>
    </font>
    <font>
      <sz val="13"/>
      <color theme="1"/>
      <name val="標楷體"/>
      <family val="4"/>
      <charset val="136"/>
    </font>
    <font>
      <sz val="17"/>
      <color theme="1"/>
      <name val="標楷體"/>
      <family val="4"/>
      <charset val="136"/>
    </font>
    <font>
      <b/>
      <sz val="9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4"/>
      <name val="華康彩帶體"/>
      <family val="5"/>
      <charset val="136"/>
    </font>
    <font>
      <sz val="12"/>
      <color theme="1"/>
      <name val="華康彩帶體"/>
      <family val="5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/>
      <top/>
      <bottom style="medium">
        <color rgb="FF9933FF"/>
      </bottom>
      <diagonal/>
    </border>
    <border>
      <left/>
      <right/>
      <top/>
      <bottom style="medium">
        <color rgb="FF9933FF"/>
      </bottom>
      <diagonal/>
    </border>
    <border>
      <left/>
      <right style="medium">
        <color rgb="FF9933FF"/>
      </right>
      <top/>
      <bottom style="medium">
        <color rgb="FF9933FF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</cellStyleXfs>
  <cellXfs count="183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0" fontId="16" fillId="2" borderId="13" xfId="1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/>
    </xf>
    <xf numFmtId="0" fontId="22" fillId="2" borderId="28" xfId="2" applyFont="1" applyFill="1" applyBorder="1" applyAlignment="1">
      <alignment horizontal="center" vertical="center" shrinkToFit="1"/>
    </xf>
    <xf numFmtId="0" fontId="22" fillId="2" borderId="8" xfId="2" applyFont="1" applyFill="1" applyBorder="1" applyAlignment="1">
      <alignment horizontal="center" vertical="center" shrinkToFit="1"/>
    </xf>
    <xf numFmtId="0" fontId="16" fillId="2" borderId="19" xfId="1" applyFont="1" applyFill="1" applyBorder="1" applyAlignment="1">
      <alignment horizontal="center" vertical="center"/>
    </xf>
    <xf numFmtId="0" fontId="35" fillId="0" borderId="0" xfId="2" applyFont="1" applyAlignment="1">
      <alignment horizontal="left" vertical="center"/>
    </xf>
    <xf numFmtId="0" fontId="37" fillId="0" borderId="0" xfId="2" applyFo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40" fillId="0" borderId="0" xfId="0" applyFont="1">
      <alignment vertical="center"/>
    </xf>
    <xf numFmtId="0" fontId="17" fillId="2" borderId="2" xfId="1" applyFont="1" applyFill="1" applyBorder="1" applyAlignment="1">
      <alignment horizontal="center" vertical="center" wrapText="1"/>
    </xf>
    <xf numFmtId="0" fontId="17" fillId="2" borderId="8" xfId="1" applyFont="1" applyFill="1" applyBorder="1" applyAlignment="1">
      <alignment horizontal="center" vertical="center" wrapText="1"/>
    </xf>
    <xf numFmtId="0" fontId="16" fillId="2" borderId="2" xfId="1" applyFont="1" applyFill="1" applyBorder="1" applyAlignment="1">
      <alignment horizontal="center" vertical="center" textRotation="255"/>
    </xf>
    <xf numFmtId="0" fontId="19" fillId="2" borderId="8" xfId="0" applyFont="1" applyFill="1" applyBorder="1" applyAlignment="1">
      <alignment horizontal="center" vertical="center" textRotation="255"/>
    </xf>
    <xf numFmtId="177" fontId="18" fillId="2" borderId="6" xfId="1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6" fillId="2" borderId="5" xfId="1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176" fontId="21" fillId="2" borderId="12" xfId="2" applyNumberFormat="1" applyFont="1" applyFill="1" applyBorder="1" applyAlignment="1">
      <alignment horizontal="center" vertical="center" shrinkToFit="1"/>
    </xf>
    <xf numFmtId="0" fontId="22" fillId="2" borderId="13" xfId="2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shrinkToFit="1"/>
    </xf>
    <xf numFmtId="0" fontId="17" fillId="2" borderId="13" xfId="1" applyFont="1" applyFill="1" applyBorder="1" applyAlignment="1">
      <alignment horizontal="center" vertical="center"/>
    </xf>
    <xf numFmtId="176" fontId="10" fillId="2" borderId="1" xfId="2" applyNumberFormat="1" applyFont="1" applyFill="1" applyBorder="1" applyAlignment="1">
      <alignment horizontal="center" vertical="center" shrinkToFit="1"/>
    </xf>
    <xf numFmtId="176" fontId="10" fillId="2" borderId="7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9" fillId="2" borderId="8" xfId="0" applyFont="1" applyFill="1" applyBorder="1" applyAlignment="1">
      <alignment horizontal="center" vertical="center" shrinkToFit="1"/>
    </xf>
    <xf numFmtId="0" fontId="17" fillId="2" borderId="2" xfId="1" applyFont="1" applyFill="1" applyBorder="1" applyAlignment="1">
      <alignment horizontal="center" vertical="center"/>
    </xf>
    <xf numFmtId="0" fontId="17" fillId="2" borderId="8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176" fontId="21" fillId="2" borderId="27" xfId="2" applyNumberFormat="1" applyFont="1" applyFill="1" applyBorder="1" applyAlignment="1">
      <alignment horizontal="center" vertical="center" shrinkToFit="1"/>
    </xf>
    <xf numFmtId="176" fontId="21" fillId="2" borderId="7" xfId="2" applyNumberFormat="1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textRotation="255"/>
    </xf>
    <xf numFmtId="0" fontId="17" fillId="2" borderId="29" xfId="1" applyFont="1" applyFill="1" applyBorder="1" applyAlignment="1">
      <alignment horizontal="center" vertical="center"/>
    </xf>
    <xf numFmtId="0" fontId="17" fillId="2" borderId="33" xfId="1" applyFont="1" applyFill="1" applyBorder="1" applyAlignment="1">
      <alignment horizontal="center" vertical="center"/>
    </xf>
    <xf numFmtId="0" fontId="17" fillId="2" borderId="13" xfId="1" applyFont="1" applyFill="1" applyBorder="1" applyAlignment="1">
      <alignment horizontal="center" vertical="center" wrapText="1"/>
    </xf>
    <xf numFmtId="177" fontId="18" fillId="2" borderId="14" xfId="1" applyNumberFormat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/>
    </xf>
    <xf numFmtId="0" fontId="16" fillId="2" borderId="15" xfId="1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176" fontId="21" fillId="2" borderId="16" xfId="2" applyNumberFormat="1" applyFont="1" applyFill="1" applyBorder="1" applyAlignment="1">
      <alignment horizontal="center" vertical="center" shrinkToFit="1"/>
    </xf>
    <xf numFmtId="176" fontId="21" fillId="2" borderId="22" xfId="2" applyNumberFormat="1" applyFont="1" applyFill="1" applyBorder="1" applyAlignment="1">
      <alignment horizontal="center" vertical="center" shrinkToFit="1"/>
    </xf>
    <xf numFmtId="0" fontId="22" fillId="2" borderId="17" xfId="2" applyFont="1" applyFill="1" applyBorder="1" applyAlignment="1">
      <alignment horizontal="center" vertical="center" shrinkToFit="1"/>
    </xf>
    <xf numFmtId="0" fontId="22" fillId="2" borderId="23" xfId="2" applyFont="1" applyFill="1" applyBorder="1" applyAlignment="1">
      <alignment horizontal="center" vertical="center" shrinkToFit="1"/>
    </xf>
    <xf numFmtId="0" fontId="16" fillId="2" borderId="19" xfId="1" applyFont="1" applyFill="1" applyBorder="1" applyAlignment="1">
      <alignment horizontal="center" vertical="center" textRotation="255"/>
    </xf>
    <xf numFmtId="0" fontId="19" fillId="2" borderId="24" xfId="0" applyFont="1" applyFill="1" applyBorder="1" applyAlignment="1">
      <alignment horizontal="center" vertical="center" textRotation="255"/>
    </xf>
    <xf numFmtId="0" fontId="17" fillId="2" borderId="19" xfId="1" applyFont="1" applyFill="1" applyBorder="1" applyAlignment="1">
      <alignment horizontal="center" vertical="center"/>
    </xf>
    <xf numFmtId="0" fontId="17" fillId="2" borderId="24" xfId="1" applyFont="1" applyFill="1" applyBorder="1" applyAlignment="1">
      <alignment horizontal="center" vertical="center"/>
    </xf>
    <xf numFmtId="176" fontId="21" fillId="2" borderId="36" xfId="2" applyNumberFormat="1" applyFont="1" applyFill="1" applyBorder="1" applyAlignment="1">
      <alignment horizontal="center" vertical="center" shrinkToFit="1"/>
    </xf>
    <xf numFmtId="0" fontId="16" fillId="2" borderId="18" xfId="1" applyFont="1" applyFill="1" applyBorder="1" applyAlignment="1">
      <alignment horizontal="center" vertical="center" textRotation="255"/>
    </xf>
    <xf numFmtId="0" fontId="17" fillId="2" borderId="19" xfId="1" applyFont="1" applyFill="1" applyBorder="1" applyAlignment="1">
      <alignment horizontal="center" vertical="center" wrapText="1"/>
    </xf>
    <xf numFmtId="0" fontId="17" fillId="2" borderId="24" xfId="1" applyFont="1" applyFill="1" applyBorder="1" applyAlignment="1">
      <alignment horizontal="center" vertical="center" wrapText="1"/>
    </xf>
    <xf numFmtId="177" fontId="18" fillId="2" borderId="20" xfId="1" applyNumberFormat="1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177" fontId="18" fillId="2" borderId="35" xfId="1" applyNumberFormat="1" applyFont="1" applyFill="1" applyBorder="1" applyAlignment="1">
      <alignment horizontal="center" vertical="center"/>
    </xf>
    <xf numFmtId="0" fontId="17" fillId="2" borderId="29" xfId="1" applyFont="1" applyFill="1" applyBorder="1" applyAlignment="1">
      <alignment horizontal="center" vertical="center" wrapText="1"/>
    </xf>
    <xf numFmtId="0" fontId="17" fillId="2" borderId="33" xfId="1" applyFont="1" applyFill="1" applyBorder="1" applyAlignment="1">
      <alignment horizontal="center" vertical="center" wrapText="1"/>
    </xf>
    <xf numFmtId="0" fontId="17" fillId="2" borderId="30" xfId="1" applyFont="1" applyFill="1" applyBorder="1" applyAlignment="1">
      <alignment horizontal="center" vertical="center" wrapText="1"/>
    </xf>
    <xf numFmtId="0" fontId="17" fillId="2" borderId="34" xfId="1" applyFont="1" applyFill="1" applyBorder="1" applyAlignment="1">
      <alignment horizontal="center" vertical="center" wrapText="1"/>
    </xf>
    <xf numFmtId="0" fontId="16" fillId="2" borderId="28" xfId="1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/>
    </xf>
    <xf numFmtId="177" fontId="18" fillId="2" borderId="31" xfId="1" applyNumberFormat="1" applyFont="1" applyFill="1" applyBorder="1" applyAlignment="1">
      <alignment horizontal="center" vertical="center" shrinkToFit="1"/>
    </xf>
    <xf numFmtId="0" fontId="19" fillId="2" borderId="14" xfId="0" applyFont="1" applyFill="1" applyBorder="1" applyAlignment="1">
      <alignment horizontal="center" vertical="center" shrinkToFit="1"/>
    </xf>
    <xf numFmtId="0" fontId="16" fillId="2" borderId="32" xfId="1" applyFont="1" applyFill="1" applyBorder="1" applyAlignment="1">
      <alignment horizontal="center" vertical="center"/>
    </xf>
    <xf numFmtId="176" fontId="21" fillId="2" borderId="37" xfId="2" applyNumberFormat="1" applyFont="1" applyFill="1" applyBorder="1" applyAlignment="1">
      <alignment horizontal="center" vertical="center" shrinkToFit="1"/>
    </xf>
    <xf numFmtId="0" fontId="22" fillId="2" borderId="19" xfId="2" applyFont="1" applyFill="1" applyBorder="1" applyAlignment="1">
      <alignment horizontal="center" vertical="center" shrinkToFit="1"/>
    </xf>
    <xf numFmtId="176" fontId="10" fillId="2" borderId="37" xfId="2" applyNumberFormat="1" applyFont="1" applyFill="1" applyBorder="1" applyAlignment="1">
      <alignment horizontal="center" vertical="center" shrinkToFit="1"/>
    </xf>
    <xf numFmtId="0" fontId="11" fillId="2" borderId="19" xfId="2" applyFont="1" applyFill="1" applyBorder="1" applyAlignment="1">
      <alignment horizontal="center" vertical="center" shrinkToFit="1"/>
    </xf>
    <xf numFmtId="0" fontId="22" fillId="2" borderId="28" xfId="2" applyFont="1" applyFill="1" applyBorder="1" applyAlignment="1">
      <alignment horizontal="center" vertical="center" shrinkToFit="1"/>
    </xf>
    <xf numFmtId="177" fontId="18" fillId="2" borderId="31" xfId="1" applyNumberFormat="1" applyFont="1" applyFill="1" applyBorder="1" applyAlignment="1">
      <alignment horizontal="center" vertical="center"/>
    </xf>
    <xf numFmtId="0" fontId="11" fillId="2" borderId="13" xfId="2" applyFont="1" applyFill="1" applyBorder="1" applyAlignment="1">
      <alignment horizontal="center" vertical="center" shrinkToFit="1"/>
    </xf>
    <xf numFmtId="0" fontId="22" fillId="2" borderId="41" xfId="2" applyFont="1" applyFill="1" applyBorder="1" applyAlignment="1">
      <alignment horizontal="center" vertical="center" shrinkToFit="1"/>
    </xf>
    <xf numFmtId="0" fontId="22" fillId="2" borderId="42" xfId="2" applyFont="1" applyFill="1" applyBorder="1" applyAlignment="1">
      <alignment horizontal="center" vertical="center" shrinkToFit="1"/>
    </xf>
    <xf numFmtId="176" fontId="10" fillId="2" borderId="12" xfId="2" applyNumberFormat="1" applyFont="1" applyFill="1" applyBorder="1" applyAlignment="1">
      <alignment horizontal="center" vertical="center" shrinkToFit="1"/>
    </xf>
    <xf numFmtId="176" fontId="21" fillId="2" borderId="49" xfId="2" applyNumberFormat="1" applyFont="1" applyFill="1" applyBorder="1" applyAlignment="1">
      <alignment horizontal="center" vertical="center" shrinkToFit="1"/>
    </xf>
    <xf numFmtId="0" fontId="19" fillId="2" borderId="50" xfId="0" applyFont="1" applyFill="1" applyBorder="1" applyAlignment="1">
      <alignment horizontal="center" vertical="center" shrinkToFit="1"/>
    </xf>
    <xf numFmtId="0" fontId="33" fillId="2" borderId="38" xfId="2" applyFont="1" applyFill="1" applyBorder="1" applyAlignment="1">
      <alignment horizontal="center" vertical="center" shrinkToFit="1"/>
    </xf>
    <xf numFmtId="0" fontId="34" fillId="0" borderId="47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/>
    </xf>
    <xf numFmtId="0" fontId="34" fillId="0" borderId="51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53" xfId="0" applyFont="1" applyBorder="1" applyAlignment="1">
      <alignment horizontal="center" vertical="center"/>
    </xf>
    <xf numFmtId="0" fontId="12" fillId="0" borderId="2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wrapText="1" shrinkToFit="1"/>
    </xf>
    <xf numFmtId="0" fontId="11" fillId="0" borderId="4" xfId="3" applyFont="1" applyFill="1" applyBorder="1" applyAlignment="1">
      <alignment horizontal="center" vertical="center" wrapText="1" shrinkToFit="1"/>
    </xf>
    <xf numFmtId="0" fontId="15" fillId="0" borderId="2" xfId="2" applyFont="1" applyFill="1" applyBorder="1" applyAlignment="1">
      <alignment horizontal="center" vertical="center" shrinkToFit="1"/>
    </xf>
    <xf numFmtId="0" fontId="16" fillId="0" borderId="2" xfId="1" applyFont="1" applyFill="1" applyBorder="1" applyAlignment="1">
      <alignment horizontal="center" vertical="center" textRotation="255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8" xfId="2" applyFont="1" applyFill="1" applyBorder="1" applyAlignment="1">
      <alignment horizontal="center" vertical="center" shrinkToFit="1"/>
    </xf>
    <xf numFmtId="0" fontId="11" fillId="0" borderId="9" xfId="0" applyFont="1" applyFill="1" applyBorder="1" applyAlignment="1">
      <alignment horizontal="center" vertical="center" wrapText="1" shrinkToFit="1"/>
    </xf>
    <xf numFmtId="0" fontId="20" fillId="0" borderId="8" xfId="2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/>
    </xf>
    <xf numFmtId="0" fontId="12" fillId="0" borderId="14" xfId="2" applyFont="1" applyFill="1" applyBorder="1" applyAlignment="1">
      <alignment horizontal="center" vertical="center" shrinkToFit="1"/>
    </xf>
    <xf numFmtId="0" fontId="13" fillId="0" borderId="13" xfId="2" applyFont="1" applyFill="1" applyBorder="1" applyAlignment="1">
      <alignment horizontal="center" vertical="center" shrinkToFit="1"/>
    </xf>
    <xf numFmtId="0" fontId="12" fillId="0" borderId="13" xfId="2" applyFont="1" applyFill="1" applyBorder="1" applyAlignment="1">
      <alignment horizontal="center" vertical="center" shrinkToFit="1"/>
    </xf>
    <xf numFmtId="0" fontId="11" fillId="0" borderId="14" xfId="3" applyFont="1" applyFill="1" applyBorder="1" applyAlignment="1">
      <alignment horizontal="center" vertical="center" wrapText="1" shrinkToFit="1"/>
    </xf>
    <xf numFmtId="0" fontId="23" fillId="0" borderId="13" xfId="2" applyFont="1" applyFill="1" applyBorder="1" applyAlignment="1">
      <alignment horizontal="center" vertical="center" shrinkToFit="1"/>
    </xf>
    <xf numFmtId="0" fontId="16" fillId="0" borderId="13" xfId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 shrinkToFit="1"/>
    </xf>
    <xf numFmtId="0" fontId="11" fillId="0" borderId="13" xfId="2" applyFont="1" applyFill="1" applyBorder="1" applyAlignment="1">
      <alignment horizontal="center" vertical="center" shrinkToFit="1"/>
    </xf>
    <xf numFmtId="0" fontId="11" fillId="0" borderId="13" xfId="2" applyFont="1" applyFill="1" applyBorder="1" applyAlignment="1">
      <alignment horizontal="center" vertical="center" wrapText="1" shrinkToFit="1"/>
    </xf>
    <xf numFmtId="0" fontId="11" fillId="0" borderId="14" xfId="0" applyFont="1" applyFill="1" applyBorder="1" applyAlignment="1">
      <alignment horizontal="center" vertical="center" wrapText="1" shrinkToFit="1"/>
    </xf>
    <xf numFmtId="0" fontId="22" fillId="0" borderId="13" xfId="2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/>
    </xf>
    <xf numFmtId="0" fontId="12" fillId="0" borderId="18" xfId="2" applyFont="1" applyFill="1" applyBorder="1" applyAlignment="1">
      <alignment horizontal="center" vertical="center" shrinkToFit="1"/>
    </xf>
    <xf numFmtId="0" fontId="24" fillId="0" borderId="18" xfId="2" applyFont="1" applyFill="1" applyBorder="1" applyAlignment="1">
      <alignment horizontal="center" vertical="center" shrinkToFit="1"/>
    </xf>
    <xf numFmtId="0" fontId="11" fillId="0" borderId="19" xfId="3" applyFont="1" applyFill="1" applyBorder="1" applyAlignment="1">
      <alignment horizontal="center" vertical="center" wrapText="1" shrinkToFit="1"/>
    </xf>
    <xf numFmtId="0" fontId="12" fillId="0" borderId="19" xfId="2" applyFont="1" applyFill="1" applyBorder="1" applyAlignment="1">
      <alignment horizontal="center" vertical="center" shrinkToFit="1"/>
    </xf>
    <xf numFmtId="0" fontId="16" fillId="0" borderId="19" xfId="1" applyFont="1" applyFill="1" applyBorder="1" applyAlignment="1">
      <alignment horizontal="center" vertical="center" textRotation="255"/>
    </xf>
    <xf numFmtId="0" fontId="11" fillId="0" borderId="24" xfId="2" applyFont="1" applyFill="1" applyBorder="1" applyAlignment="1">
      <alignment horizontal="center" vertical="center" shrinkToFit="1"/>
    </xf>
    <xf numFmtId="0" fontId="22" fillId="0" borderId="24" xfId="2" applyFont="1" applyFill="1" applyBorder="1" applyAlignment="1">
      <alignment horizontal="center" vertical="center" wrapText="1" shrinkToFit="1"/>
    </xf>
    <xf numFmtId="0" fontId="11" fillId="0" borderId="24" xfId="2" applyFont="1" applyFill="1" applyBorder="1" applyAlignment="1">
      <alignment horizontal="center" vertical="center" wrapText="1" shrinkToFit="1"/>
    </xf>
    <xf numFmtId="0" fontId="11" fillId="0" borderId="24" xfId="3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textRotation="255"/>
    </xf>
    <xf numFmtId="0" fontId="12" fillId="0" borderId="28" xfId="2" applyFont="1" applyFill="1" applyBorder="1" applyAlignment="1">
      <alignment horizontal="center" vertical="center" shrinkToFit="1"/>
    </xf>
    <xf numFmtId="0" fontId="24" fillId="0" borderId="28" xfId="2" applyFont="1" applyFill="1" applyBorder="1" applyAlignment="1">
      <alignment horizontal="center" vertical="center" shrinkToFit="1"/>
    </xf>
    <xf numFmtId="0" fontId="11" fillId="0" borderId="28" xfId="3" applyFont="1" applyFill="1" applyBorder="1" applyAlignment="1">
      <alignment horizontal="center" vertical="center" wrapText="1" shrinkToFit="1"/>
    </xf>
    <xf numFmtId="0" fontId="25" fillId="0" borderId="28" xfId="2" applyFont="1" applyFill="1" applyBorder="1" applyAlignment="1">
      <alignment horizontal="center" vertical="center" shrinkToFit="1"/>
    </xf>
    <xf numFmtId="0" fontId="16" fillId="0" borderId="28" xfId="1" applyFont="1" applyFill="1" applyBorder="1" applyAlignment="1">
      <alignment horizontal="center" vertical="center" textRotation="255"/>
    </xf>
    <xf numFmtId="0" fontId="22" fillId="0" borderId="8" xfId="2" applyFont="1" applyFill="1" applyBorder="1" applyAlignment="1">
      <alignment horizontal="center" vertical="center" wrapText="1" shrinkToFit="1"/>
    </xf>
    <xf numFmtId="0" fontId="11" fillId="0" borderId="8" xfId="2" applyFont="1" applyFill="1" applyBorder="1" applyAlignment="1">
      <alignment horizontal="center" vertical="center" wrapText="1" shrinkToFit="1"/>
    </xf>
    <xf numFmtId="0" fontId="11" fillId="0" borderId="8" xfId="3" applyFont="1" applyFill="1" applyBorder="1" applyAlignment="1">
      <alignment horizontal="center" vertical="center" wrapText="1" shrinkToFit="1"/>
    </xf>
    <xf numFmtId="0" fontId="19" fillId="0" borderId="13" xfId="0" applyFont="1" applyFill="1" applyBorder="1" applyAlignment="1">
      <alignment horizontal="center" vertical="center" textRotation="255"/>
    </xf>
    <xf numFmtId="0" fontId="26" fillId="0" borderId="19" xfId="2" applyFont="1" applyFill="1" applyBorder="1" applyAlignment="1">
      <alignment horizontal="center" vertical="center" shrinkToFit="1"/>
    </xf>
    <xf numFmtId="0" fontId="11" fillId="0" borderId="33" xfId="3" applyFont="1" applyFill="1" applyBorder="1" applyAlignment="1">
      <alignment horizontal="center" vertical="center" wrapText="1" shrinkToFit="1"/>
    </xf>
    <xf numFmtId="0" fontId="16" fillId="0" borderId="18" xfId="1" applyFont="1" applyFill="1" applyBorder="1" applyAlignment="1">
      <alignment horizontal="center" vertical="center" textRotation="255"/>
    </xf>
    <xf numFmtId="0" fontId="11" fillId="0" borderId="13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wrapText="1" shrinkToFit="1"/>
    </xf>
    <xf numFmtId="0" fontId="13" fillId="0" borderId="19" xfId="2" applyFont="1" applyFill="1" applyBorder="1" applyAlignment="1">
      <alignment horizontal="center" vertical="center" wrapText="1" shrinkToFit="1"/>
    </xf>
    <xf numFmtId="0" fontId="11" fillId="0" borderId="38" xfId="3" applyFont="1" applyFill="1" applyBorder="1" applyAlignment="1">
      <alignment horizontal="center" vertical="center" wrapText="1" shrinkToFit="1"/>
    </xf>
    <xf numFmtId="0" fontId="27" fillId="0" borderId="19" xfId="2" applyFont="1" applyFill="1" applyBorder="1" applyAlignment="1">
      <alignment horizontal="center" vertical="center" shrinkToFit="1"/>
    </xf>
    <xf numFmtId="0" fontId="11" fillId="0" borderId="39" xfId="0" applyFont="1" applyFill="1" applyBorder="1" applyAlignment="1">
      <alignment horizontal="center" vertical="center" wrapText="1" shrinkToFit="1"/>
    </xf>
    <xf numFmtId="0" fontId="22" fillId="0" borderId="8" xfId="2" applyFont="1" applyFill="1" applyBorder="1" applyAlignment="1">
      <alignment horizontal="center" vertical="center" shrinkToFit="1"/>
    </xf>
    <xf numFmtId="0" fontId="12" fillId="0" borderId="20" xfId="2" applyFont="1" applyFill="1" applyBorder="1" applyAlignment="1">
      <alignment horizontal="center" vertical="center" shrinkToFit="1"/>
    </xf>
    <xf numFmtId="0" fontId="28" fillId="0" borderId="17" xfId="2" applyFont="1" applyFill="1" applyBorder="1" applyAlignment="1">
      <alignment horizontal="center" vertical="center" shrinkToFit="1"/>
    </xf>
    <xf numFmtId="0" fontId="11" fillId="0" borderId="35" xfId="3" applyFont="1" applyFill="1" applyBorder="1" applyAlignment="1">
      <alignment horizontal="center" vertical="center" wrapText="1" shrinkToFit="1"/>
    </xf>
    <xf numFmtId="0" fontId="16" fillId="0" borderId="19" xfId="1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shrinkToFit="1"/>
    </xf>
    <xf numFmtId="0" fontId="22" fillId="0" borderId="40" xfId="2" applyFont="1" applyFill="1" applyBorder="1" applyAlignment="1">
      <alignment horizontal="center" vertical="center" shrinkToFit="1"/>
    </xf>
    <xf numFmtId="0" fontId="13" fillId="0" borderId="19" xfId="2" applyFont="1" applyFill="1" applyBorder="1" applyAlignment="1">
      <alignment horizontal="center" vertical="center" shrinkToFit="1"/>
    </xf>
    <xf numFmtId="0" fontId="11" fillId="0" borderId="20" xfId="3" applyFont="1" applyFill="1" applyBorder="1" applyAlignment="1">
      <alignment horizontal="center" vertical="center" wrapText="1" shrinkToFit="1"/>
    </xf>
    <xf numFmtId="0" fontId="29" fillId="0" borderId="19" xfId="2" applyFont="1" applyFill="1" applyBorder="1" applyAlignment="1">
      <alignment horizontal="center" vertical="center" shrinkToFit="1"/>
    </xf>
    <xf numFmtId="0" fontId="13" fillId="0" borderId="28" xfId="2" applyFont="1" applyFill="1" applyBorder="1" applyAlignment="1">
      <alignment horizontal="center" vertical="center" shrinkToFit="1"/>
    </xf>
    <xf numFmtId="0" fontId="11" fillId="0" borderId="31" xfId="3" applyFont="1" applyFill="1" applyBorder="1" applyAlignment="1">
      <alignment horizontal="center" vertical="center" wrapText="1" shrinkToFit="1"/>
    </xf>
    <xf numFmtId="0" fontId="27" fillId="0" borderId="28" xfId="2" applyFont="1" applyFill="1" applyBorder="1" applyAlignment="1">
      <alignment horizontal="center" vertical="center" shrinkToFit="1"/>
    </xf>
    <xf numFmtId="0" fontId="16" fillId="0" borderId="28" xfId="1" applyFont="1" applyFill="1" applyBorder="1" applyAlignment="1">
      <alignment horizontal="center" vertical="center" textRotation="255" shrinkToFit="1"/>
    </xf>
    <xf numFmtId="0" fontId="19" fillId="0" borderId="13" xfId="0" applyFont="1" applyFill="1" applyBorder="1" applyAlignment="1">
      <alignment horizontal="center" vertical="center" textRotation="255" shrinkToFit="1"/>
    </xf>
    <xf numFmtId="0" fontId="30" fillId="0" borderId="19" xfId="2" applyFont="1" applyFill="1" applyBorder="1" applyAlignment="1">
      <alignment horizontal="center" vertical="center" shrinkToFit="1"/>
    </xf>
    <xf numFmtId="0" fontId="27" fillId="0" borderId="18" xfId="2" applyFont="1" applyFill="1" applyBorder="1" applyAlignment="1">
      <alignment horizontal="center" vertical="center" shrinkToFit="1"/>
    </xf>
    <xf numFmtId="0" fontId="11" fillId="0" borderId="43" xfId="2" applyFont="1" applyFill="1" applyBorder="1" applyAlignment="1">
      <alignment horizontal="center" vertical="center" shrinkToFit="1"/>
    </xf>
    <xf numFmtId="0" fontId="11" fillId="0" borderId="13" xfId="3" applyFont="1" applyFill="1" applyBorder="1" applyAlignment="1">
      <alignment horizontal="center" vertical="center" wrapText="1" shrinkToFit="1"/>
    </xf>
    <xf numFmtId="0" fontId="12" fillId="0" borderId="38" xfId="2" applyFont="1" applyFill="1" applyBorder="1" applyAlignment="1">
      <alignment horizontal="center" vertical="center" shrinkToFit="1"/>
    </xf>
    <xf numFmtId="0" fontId="11" fillId="0" borderId="9" xfId="0" applyFont="1" applyFill="1" applyBorder="1" applyAlignment="1">
      <alignment horizontal="center" vertical="center" shrinkToFit="1"/>
    </xf>
    <xf numFmtId="0" fontId="11" fillId="0" borderId="13" xfId="0" applyFont="1" applyFill="1" applyBorder="1" applyAlignment="1">
      <alignment horizontal="center" vertical="center" wrapText="1" shrinkToFit="1"/>
    </xf>
    <xf numFmtId="0" fontId="23" fillId="0" borderId="18" xfId="2" applyFont="1" applyFill="1" applyBorder="1" applyAlignment="1">
      <alignment horizontal="center" vertical="center" shrinkToFit="1"/>
    </xf>
    <xf numFmtId="0" fontId="23" fillId="0" borderId="19" xfId="2" applyFont="1" applyFill="1" applyBorder="1" applyAlignment="1">
      <alignment horizontal="center" vertical="center" shrinkToFit="1"/>
    </xf>
    <xf numFmtId="0" fontId="15" fillId="0" borderId="19" xfId="2" applyFont="1" applyFill="1" applyBorder="1" applyAlignment="1">
      <alignment horizontal="center" vertical="center" shrinkToFit="1"/>
    </xf>
    <xf numFmtId="0" fontId="20" fillId="0" borderId="13" xfId="2" applyFont="1" applyFill="1" applyBorder="1" applyAlignment="1">
      <alignment horizontal="center" vertical="center" shrinkToFit="1"/>
    </xf>
    <xf numFmtId="0" fontId="30" fillId="0" borderId="28" xfId="2" applyFont="1" applyFill="1" applyBorder="1" applyAlignment="1">
      <alignment horizontal="center" vertical="center" shrinkToFit="1"/>
    </xf>
    <xf numFmtId="0" fontId="11" fillId="0" borderId="44" xfId="3" applyFont="1" applyFill="1" applyBorder="1" applyAlignment="1">
      <alignment horizontal="center" vertical="center" wrapText="1" shrinkToFit="1"/>
    </xf>
    <xf numFmtId="0" fontId="11" fillId="0" borderId="45" xfId="2" applyFont="1" applyFill="1" applyBorder="1" applyAlignment="1">
      <alignment horizontal="center" vertical="center" shrinkToFit="1"/>
    </xf>
    <xf numFmtId="0" fontId="11" fillId="0" borderId="10" xfId="3" applyFont="1" applyFill="1" applyBorder="1" applyAlignment="1">
      <alignment horizontal="center" vertical="center" wrapText="1" shrinkToFit="1"/>
    </xf>
    <xf numFmtId="0" fontId="1" fillId="0" borderId="0" xfId="4" applyFill="1">
      <alignment vertical="center"/>
    </xf>
    <xf numFmtId="0" fontId="22" fillId="0" borderId="24" xfId="2" applyFont="1" applyFill="1" applyBorder="1" applyAlignment="1">
      <alignment horizontal="center" vertical="center" shrinkToFit="1"/>
    </xf>
    <xf numFmtId="0" fontId="11" fillId="0" borderId="46" xfId="2" applyFont="1" applyFill="1" applyBorder="1" applyAlignment="1">
      <alignment horizontal="center" vertical="center" shrinkToFit="1"/>
    </xf>
    <xf numFmtId="0" fontId="15" fillId="0" borderId="28" xfId="2" applyFont="1" applyFill="1" applyBorder="1" applyAlignment="1">
      <alignment horizontal="center" vertical="center" shrinkToFit="1"/>
    </xf>
    <xf numFmtId="0" fontId="31" fillId="0" borderId="28" xfId="1" applyFont="1" applyFill="1" applyBorder="1" applyAlignment="1">
      <alignment horizontal="center" vertical="center" textRotation="255" shrinkToFit="1"/>
    </xf>
    <xf numFmtId="0" fontId="32" fillId="0" borderId="13" xfId="0" applyFont="1" applyFill="1" applyBorder="1" applyAlignment="1">
      <alignment horizontal="center" vertical="center" textRotation="255" shrinkToFit="1"/>
    </xf>
    <xf numFmtId="0" fontId="11" fillId="0" borderId="39" xfId="0" applyFont="1" applyFill="1" applyBorder="1" applyAlignment="1">
      <alignment horizontal="center" vertical="center" shrinkToFit="1"/>
    </xf>
  </cellXfs>
  <cellStyles count="5">
    <cellStyle name="一般" xfId="0" builtinId="0"/>
    <cellStyle name="一般 2 2" xfId="2"/>
    <cellStyle name="一般 2 2 2" xfId="3"/>
    <cellStyle name="一般 2 2_102.4月各校_5月各校4.17(landy) 2 2 2" xfId="1"/>
    <cellStyle name="一般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515209</xdr:colOff>
      <xdr:row>0</xdr:row>
      <xdr:rowOff>464831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="" xmlns:a16="http://schemas.microsoft.com/office/drawing/2014/main" id="{9E4F4EE8-E139-4DD4-BC51-118025D292A0}"/>
            </a:ext>
          </a:extLst>
        </xdr:cNvPr>
        <xdr:cNvSpPr txBox="1"/>
      </xdr:nvSpPr>
      <xdr:spPr>
        <a:xfrm>
          <a:off x="2229709" y="464831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769728</xdr:colOff>
      <xdr:row>0</xdr:row>
      <xdr:rowOff>468069</xdr:rowOff>
    </xdr:from>
    <xdr:to>
      <xdr:col>4</xdr:col>
      <xdr:colOff>171450</xdr:colOff>
      <xdr:row>1</xdr:row>
      <xdr:rowOff>214827</xdr:rowOff>
    </xdr:to>
    <xdr:pic>
      <xdr:nvPicPr>
        <xdr:cNvPr id="3" name="圖片 2" descr="圖片1.jpg">
          <a:extLst>
            <a:ext uri="{FF2B5EF4-FFF2-40B4-BE49-F238E27FC236}">
              <a16:creationId xmlns="" xmlns:a16="http://schemas.microsoft.com/office/drawing/2014/main" id="{104A6703-55E8-4CFC-9E48-68AA49EC7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322178" y="468069"/>
          <a:ext cx="563772" cy="6135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802068</xdr:colOff>
      <xdr:row>0</xdr:row>
      <xdr:rowOff>313067</xdr:rowOff>
    </xdr:from>
    <xdr:ext cx="2748119" cy="887732"/>
    <xdr:sp macro="" textlink="">
      <xdr:nvSpPr>
        <xdr:cNvPr id="4" name="文字方塊 3">
          <a:extLst>
            <a:ext uri="{FF2B5EF4-FFF2-40B4-BE49-F238E27FC236}">
              <a16:creationId xmlns="" xmlns:a16="http://schemas.microsoft.com/office/drawing/2014/main" id="{8CDB500D-8571-4247-BEF4-07162C8528C6}"/>
            </a:ext>
          </a:extLst>
        </xdr:cNvPr>
        <xdr:cNvSpPr txBox="1"/>
      </xdr:nvSpPr>
      <xdr:spPr>
        <a:xfrm>
          <a:off x="5736018" y="313067"/>
          <a:ext cx="2748119" cy="8877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/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112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8.9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 月  午餐菜單</a:t>
          </a:r>
        </a:p>
      </xdr:txBody>
    </xdr:sp>
    <xdr:clientData/>
  </xdr:oneCellAnchor>
  <xdr:oneCellAnchor>
    <xdr:from>
      <xdr:col>2</xdr:col>
      <xdr:colOff>85725</xdr:colOff>
      <xdr:row>54</xdr:row>
      <xdr:rowOff>76200</xdr:rowOff>
    </xdr:from>
    <xdr:ext cx="1807128" cy="293148"/>
    <xdr:sp macro="" textlink="">
      <xdr:nvSpPr>
        <xdr:cNvPr id="5" name="文字方塊 4">
          <a:extLst>
            <a:ext uri="{FF2B5EF4-FFF2-40B4-BE49-F238E27FC236}">
              <a16:creationId xmlns="" xmlns:a16="http://schemas.microsoft.com/office/drawing/2014/main" id="{871DA499-DC99-4B7F-9C76-780271AF998D}"/>
            </a:ext>
          </a:extLst>
        </xdr:cNvPr>
        <xdr:cNvSpPr txBox="1"/>
      </xdr:nvSpPr>
      <xdr:spPr>
        <a:xfrm>
          <a:off x="466725" y="11144250"/>
          <a:ext cx="1807128" cy="2931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營養師</a:t>
          </a:r>
          <a:r>
            <a:rPr lang="en-US" altLang="zh-TW" sz="1200">
              <a:latin typeface="華康POP1體W5" panose="040B0509000000000000" pitchFamily="81" charset="-120"/>
              <a:ea typeface="華康POP1體W5" panose="040B0509000000000000" pitchFamily="81" charset="-120"/>
            </a:rPr>
            <a:t>:</a:t>
          </a:r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王愛惠、涂毓晏</a:t>
          </a:r>
        </a:p>
      </xdr:txBody>
    </xdr:sp>
    <xdr:clientData/>
  </xdr:oneCellAnchor>
  <xdr:oneCellAnchor>
    <xdr:from>
      <xdr:col>2</xdr:col>
      <xdr:colOff>47625</xdr:colOff>
      <xdr:row>55</xdr:row>
      <xdr:rowOff>216918</xdr:rowOff>
    </xdr:from>
    <xdr:ext cx="2155180" cy="292388"/>
    <xdr:sp macro="" textlink="">
      <xdr:nvSpPr>
        <xdr:cNvPr id="6" name="文字方塊 5">
          <a:extLst>
            <a:ext uri="{FF2B5EF4-FFF2-40B4-BE49-F238E27FC236}">
              <a16:creationId xmlns="" xmlns:a16="http://schemas.microsoft.com/office/drawing/2014/main" id="{B1EC1BD2-679F-485A-AA07-10C2C82B4347}"/>
            </a:ext>
          </a:extLst>
        </xdr:cNvPr>
        <xdr:cNvSpPr txBox="1"/>
      </xdr:nvSpPr>
      <xdr:spPr>
        <a:xfrm>
          <a:off x="428625" y="11456418"/>
          <a:ext cx="2155180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客服專線</a:t>
          </a:r>
          <a:r>
            <a:rPr lang="en-US" altLang="zh-TW" sz="1200">
              <a:latin typeface="華康POP1體W5" panose="040B0509000000000000" pitchFamily="81" charset="-120"/>
              <a:ea typeface="華康POP1體W5" panose="040B0509000000000000" pitchFamily="81" charset="-120"/>
            </a:rPr>
            <a:t>:03-3701155#16</a:t>
          </a:r>
          <a:endParaRPr lang="zh-TW" altLang="en-US" sz="1200"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91"/>
  <sheetViews>
    <sheetView tabSelected="1" zoomScale="118" zoomScaleNormal="118" zoomScaleSheetLayoutView="100" workbookViewId="0">
      <selection activeCell="G8" sqref="G8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1.625" style="1" hidden="1" customWidth="1"/>
    <col min="16" max="16" width="3" style="1" customWidth="1"/>
    <col min="17" max="17" width="2.25" style="1" customWidth="1"/>
    <col min="18" max="18" width="0.75" style="1" customWidth="1"/>
    <col min="19" max="19" width="1.375" style="1" customWidth="1"/>
    <col min="20" max="16384" width="9" style="1"/>
  </cols>
  <sheetData>
    <row r="1" spans="1:17" ht="68.25" customHeight="1"/>
    <row r="2" spans="1:17" ht="20.25" customHeight="1" thickBot="1"/>
    <row r="3" spans="1:17" ht="31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10" t="s">
        <v>8</v>
      </c>
      <c r="L3" s="10" t="s">
        <v>9</v>
      </c>
      <c r="M3" s="10" t="s">
        <v>10</v>
      </c>
      <c r="N3" s="10" t="s">
        <v>11</v>
      </c>
      <c r="O3" s="11" t="s">
        <v>12</v>
      </c>
      <c r="P3" s="9" t="s">
        <v>13</v>
      </c>
      <c r="Q3" s="12" t="s">
        <v>14</v>
      </c>
    </row>
    <row r="4" spans="1:17" ht="20.100000000000001" customHeight="1">
      <c r="B4" s="36">
        <v>45168</v>
      </c>
      <c r="C4" s="38" t="s">
        <v>15</v>
      </c>
      <c r="D4" s="96" t="s">
        <v>16</v>
      </c>
      <c r="E4" s="97" t="s">
        <v>17</v>
      </c>
      <c r="F4" s="96" t="s">
        <v>18</v>
      </c>
      <c r="G4" s="96" t="s">
        <v>19</v>
      </c>
      <c r="H4" s="98" t="s">
        <v>20</v>
      </c>
      <c r="I4" s="99" t="s">
        <v>21</v>
      </c>
      <c r="J4" s="100"/>
      <c r="K4" s="40">
        <v>6</v>
      </c>
      <c r="L4" s="40">
        <v>3</v>
      </c>
      <c r="M4" s="24">
        <v>2.2000000000000002</v>
      </c>
      <c r="N4" s="24">
        <v>3</v>
      </c>
      <c r="O4" s="26">
        <v>1</v>
      </c>
      <c r="P4" s="28">
        <f>SUM(K4*70+L4*75+M4*25+N4*45)+60</f>
        <v>895</v>
      </c>
      <c r="Q4" s="30" t="s">
        <v>22</v>
      </c>
    </row>
    <row r="5" spans="1:17" ht="9.9499999999999993" customHeight="1">
      <c r="B5" s="37"/>
      <c r="C5" s="39"/>
      <c r="D5" s="101" t="s">
        <v>23</v>
      </c>
      <c r="E5" s="102" t="s">
        <v>24</v>
      </c>
      <c r="F5" s="102" t="s">
        <v>25</v>
      </c>
      <c r="G5" s="102" t="s">
        <v>26</v>
      </c>
      <c r="H5" s="103"/>
      <c r="I5" s="104" t="s">
        <v>27</v>
      </c>
      <c r="J5" s="105"/>
      <c r="K5" s="41"/>
      <c r="L5" s="41"/>
      <c r="M5" s="25"/>
      <c r="N5" s="25"/>
      <c r="O5" s="27"/>
      <c r="P5" s="29"/>
      <c r="Q5" s="31"/>
    </row>
    <row r="6" spans="1:17" ht="20.100000000000001" customHeight="1">
      <c r="A6" s="13"/>
      <c r="B6" s="32">
        <v>45169</v>
      </c>
      <c r="C6" s="33" t="s">
        <v>28</v>
      </c>
      <c r="D6" s="106" t="s">
        <v>29</v>
      </c>
      <c r="E6" s="107" t="s">
        <v>30</v>
      </c>
      <c r="F6" s="108" t="s">
        <v>31</v>
      </c>
      <c r="G6" s="108" t="s">
        <v>32</v>
      </c>
      <c r="H6" s="109" t="s">
        <v>33</v>
      </c>
      <c r="I6" s="110" t="s">
        <v>34</v>
      </c>
      <c r="J6" s="111"/>
      <c r="K6" s="35">
        <v>6.4</v>
      </c>
      <c r="L6" s="35">
        <v>2.6</v>
      </c>
      <c r="M6" s="49">
        <v>2.2000000000000002</v>
      </c>
      <c r="N6" s="49">
        <v>2.8</v>
      </c>
      <c r="O6" s="14"/>
      <c r="P6" s="50">
        <f>SUM(K6*70+L6*75+M6*25+N6*45+J6*60)</f>
        <v>824</v>
      </c>
      <c r="Q6" s="52" t="s">
        <v>22</v>
      </c>
    </row>
    <row r="7" spans="1:17" ht="9.9499999999999993" customHeight="1">
      <c r="A7" s="13"/>
      <c r="B7" s="32"/>
      <c r="C7" s="34"/>
      <c r="D7" s="112" t="s">
        <v>35</v>
      </c>
      <c r="E7" s="113" t="s">
        <v>36</v>
      </c>
      <c r="F7" s="114" t="s">
        <v>37</v>
      </c>
      <c r="G7" s="114" t="s">
        <v>38</v>
      </c>
      <c r="H7" s="115"/>
      <c r="I7" s="116" t="s">
        <v>39</v>
      </c>
      <c r="J7" s="117"/>
      <c r="K7" s="35"/>
      <c r="L7" s="35"/>
      <c r="M7" s="49"/>
      <c r="N7" s="49"/>
      <c r="O7" s="15"/>
      <c r="P7" s="51"/>
      <c r="Q7" s="53"/>
    </row>
    <row r="8" spans="1:17" ht="20.100000000000001" customHeight="1">
      <c r="B8" s="54">
        <v>45170</v>
      </c>
      <c r="C8" s="56" t="s">
        <v>40</v>
      </c>
      <c r="D8" s="118" t="s">
        <v>41</v>
      </c>
      <c r="E8" s="119" t="s">
        <v>42</v>
      </c>
      <c r="F8" s="118" t="s">
        <v>43</v>
      </c>
      <c r="G8" s="118" t="s">
        <v>44</v>
      </c>
      <c r="H8" s="120" t="s">
        <v>33</v>
      </c>
      <c r="I8" s="121" t="s">
        <v>45</v>
      </c>
      <c r="J8" s="122"/>
      <c r="K8" s="60">
        <v>6.5</v>
      </c>
      <c r="L8" s="60">
        <v>3</v>
      </c>
      <c r="M8" s="64">
        <v>2</v>
      </c>
      <c r="N8" s="64">
        <v>2.8</v>
      </c>
      <c r="O8" s="58">
        <v>1</v>
      </c>
      <c r="P8" s="66">
        <f>SUM(K8*70+L8*75+M8*25+N8*45+O8*60)</f>
        <v>916</v>
      </c>
      <c r="Q8" s="42" t="s">
        <v>22</v>
      </c>
    </row>
    <row r="9" spans="1:17" ht="9.9499999999999993" customHeight="1" thickBot="1">
      <c r="B9" s="55"/>
      <c r="C9" s="57"/>
      <c r="D9" s="123" t="s">
        <v>46</v>
      </c>
      <c r="E9" s="124" t="s">
        <v>47</v>
      </c>
      <c r="F9" s="123" t="s">
        <v>48</v>
      </c>
      <c r="G9" s="125" t="s">
        <v>49</v>
      </c>
      <c r="H9" s="126"/>
      <c r="I9" s="123" t="s">
        <v>50</v>
      </c>
      <c r="J9" s="127"/>
      <c r="K9" s="61"/>
      <c r="L9" s="61"/>
      <c r="M9" s="65"/>
      <c r="N9" s="65"/>
      <c r="O9" s="59"/>
      <c r="P9" s="67"/>
      <c r="Q9" s="43"/>
    </row>
    <row r="10" spans="1:17" ht="20.100000000000001" customHeight="1" thickTop="1">
      <c r="B10" s="44">
        <v>45173</v>
      </c>
      <c r="C10" s="16" t="s">
        <v>51</v>
      </c>
      <c r="D10" s="128" t="s">
        <v>52</v>
      </c>
      <c r="E10" s="129" t="s">
        <v>53</v>
      </c>
      <c r="F10" s="128" t="s">
        <v>54</v>
      </c>
      <c r="G10" s="128" t="s">
        <v>55</v>
      </c>
      <c r="H10" s="130" t="s">
        <v>56</v>
      </c>
      <c r="I10" s="131" t="s">
        <v>57</v>
      </c>
      <c r="J10" s="132"/>
      <c r="K10" s="47">
        <v>6.2</v>
      </c>
      <c r="L10" s="47">
        <v>2</v>
      </c>
      <c r="M10" s="69">
        <v>2.6</v>
      </c>
      <c r="N10" s="71">
        <v>2.8</v>
      </c>
      <c r="O10" s="73"/>
      <c r="P10" s="75">
        <f>SUM(K10*70+L10*75+M10*25+N10*45)</f>
        <v>775</v>
      </c>
      <c r="Q10" s="77" t="s">
        <v>22</v>
      </c>
    </row>
    <row r="11" spans="1:17" ht="9.9499999999999993" customHeight="1">
      <c r="B11" s="45"/>
      <c r="C11" s="17"/>
      <c r="D11" s="102" t="s">
        <v>58</v>
      </c>
      <c r="E11" s="133" t="s">
        <v>59</v>
      </c>
      <c r="F11" s="134" t="s">
        <v>60</v>
      </c>
      <c r="G11" s="134" t="s">
        <v>61</v>
      </c>
      <c r="H11" s="135"/>
      <c r="I11" s="104" t="s">
        <v>62</v>
      </c>
      <c r="J11" s="136"/>
      <c r="K11" s="48"/>
      <c r="L11" s="48"/>
      <c r="M11" s="70"/>
      <c r="N11" s="72"/>
      <c r="O11" s="74"/>
      <c r="P11" s="76"/>
      <c r="Q11" s="53"/>
    </row>
    <row r="12" spans="1:17" ht="20.100000000000001" customHeight="1">
      <c r="B12" s="54">
        <v>45174</v>
      </c>
      <c r="C12" s="33" t="s">
        <v>63</v>
      </c>
      <c r="D12" s="121" t="s">
        <v>16</v>
      </c>
      <c r="E12" s="137" t="s">
        <v>64</v>
      </c>
      <c r="F12" s="121" t="s">
        <v>65</v>
      </c>
      <c r="G12" s="121" t="s">
        <v>66</v>
      </c>
      <c r="H12" s="138" t="s">
        <v>33</v>
      </c>
      <c r="I12" s="108" t="s">
        <v>67</v>
      </c>
      <c r="J12" s="139"/>
      <c r="K12" s="60">
        <v>6.4</v>
      </c>
      <c r="L12" s="60">
        <v>2.6</v>
      </c>
      <c r="M12" s="64">
        <v>2.6</v>
      </c>
      <c r="N12" s="64">
        <v>2.8</v>
      </c>
      <c r="O12" s="63"/>
      <c r="P12" s="68">
        <f>SUM(K12*70+L12*75+M12*25+N12*45)+60</f>
        <v>894</v>
      </c>
      <c r="Q12" s="42" t="s">
        <v>22</v>
      </c>
    </row>
    <row r="13" spans="1:17" ht="9.9499999999999993" customHeight="1">
      <c r="B13" s="62"/>
      <c r="C13" s="33"/>
      <c r="D13" s="140" t="s">
        <v>23</v>
      </c>
      <c r="E13" s="134" t="s">
        <v>68</v>
      </c>
      <c r="F13" s="113" t="s">
        <v>69</v>
      </c>
      <c r="G13" s="113" t="s">
        <v>70</v>
      </c>
      <c r="H13" s="141"/>
      <c r="I13" s="113" t="s">
        <v>71</v>
      </c>
      <c r="J13" s="105"/>
      <c r="K13" s="41"/>
      <c r="L13" s="41"/>
      <c r="M13" s="25"/>
      <c r="N13" s="25"/>
      <c r="O13" s="27"/>
      <c r="P13" s="29"/>
      <c r="Q13" s="31"/>
    </row>
    <row r="14" spans="1:17" ht="20.100000000000001" customHeight="1">
      <c r="B14" s="80">
        <v>45175</v>
      </c>
      <c r="C14" s="81" t="s">
        <v>15</v>
      </c>
      <c r="D14" s="121" t="s">
        <v>72</v>
      </c>
      <c r="E14" s="142" t="s">
        <v>73</v>
      </c>
      <c r="F14" s="121" t="s">
        <v>74</v>
      </c>
      <c r="G14" s="121" t="s">
        <v>75</v>
      </c>
      <c r="H14" s="143" t="s">
        <v>20</v>
      </c>
      <c r="I14" s="144" t="s">
        <v>76</v>
      </c>
      <c r="J14" s="139"/>
      <c r="K14" s="35">
        <v>6</v>
      </c>
      <c r="L14" s="35">
        <v>3</v>
      </c>
      <c r="M14" s="49">
        <v>2.2000000000000002</v>
      </c>
      <c r="N14" s="49">
        <v>3</v>
      </c>
      <c r="O14" s="63">
        <v>1</v>
      </c>
      <c r="P14" s="68">
        <f>SUM(K14*70+L14*75+M14*25+N14*45)+60</f>
        <v>895</v>
      </c>
      <c r="Q14" s="52" t="s">
        <v>22</v>
      </c>
    </row>
    <row r="15" spans="1:17" ht="9.9499999999999993" customHeight="1">
      <c r="B15" s="37"/>
      <c r="C15" s="34"/>
      <c r="D15" s="140" t="s">
        <v>77</v>
      </c>
      <c r="E15" s="113" t="s">
        <v>78</v>
      </c>
      <c r="F15" s="102" t="s">
        <v>79</v>
      </c>
      <c r="G15" s="113" t="s">
        <v>80</v>
      </c>
      <c r="H15" s="145"/>
      <c r="I15" s="146" t="s">
        <v>81</v>
      </c>
      <c r="J15" s="105"/>
      <c r="K15" s="35"/>
      <c r="L15" s="35"/>
      <c r="M15" s="49"/>
      <c r="N15" s="49"/>
      <c r="O15" s="27"/>
      <c r="P15" s="29"/>
      <c r="Q15" s="53"/>
    </row>
    <row r="16" spans="1:17" ht="20.100000000000001" customHeight="1">
      <c r="A16" s="13"/>
      <c r="B16" s="78">
        <v>45176</v>
      </c>
      <c r="C16" s="79" t="s">
        <v>28</v>
      </c>
      <c r="D16" s="147" t="s">
        <v>82</v>
      </c>
      <c r="E16" s="148" t="s">
        <v>83</v>
      </c>
      <c r="F16" s="118" t="s">
        <v>84</v>
      </c>
      <c r="G16" s="121" t="s">
        <v>85</v>
      </c>
      <c r="H16" s="149" t="s">
        <v>33</v>
      </c>
      <c r="I16" s="144" t="s">
        <v>86</v>
      </c>
      <c r="J16" s="150"/>
      <c r="K16" s="60">
        <v>6.2</v>
      </c>
      <c r="L16" s="60">
        <v>2.5</v>
      </c>
      <c r="M16" s="64">
        <v>2.6</v>
      </c>
      <c r="N16" s="64">
        <v>2.8</v>
      </c>
      <c r="O16" s="18"/>
      <c r="P16" s="66">
        <f>SUM(K16*70+L16*75+M16*25+N16*45+J16*60)</f>
        <v>812.5</v>
      </c>
      <c r="Q16" s="42" t="s">
        <v>22</v>
      </c>
    </row>
    <row r="17" spans="1:17" ht="9.9499999999999993" customHeight="1">
      <c r="A17" s="13"/>
      <c r="B17" s="32"/>
      <c r="C17" s="34"/>
      <c r="D17" s="151" t="s">
        <v>87</v>
      </c>
      <c r="E17" s="152" t="s">
        <v>88</v>
      </c>
      <c r="F17" s="113" t="s">
        <v>89</v>
      </c>
      <c r="G17" s="113" t="s">
        <v>90</v>
      </c>
      <c r="H17" s="115"/>
      <c r="I17" s="116" t="s">
        <v>91</v>
      </c>
      <c r="J17" s="117"/>
      <c r="K17" s="35"/>
      <c r="L17" s="35"/>
      <c r="M17" s="49"/>
      <c r="N17" s="49"/>
      <c r="O17" s="15"/>
      <c r="P17" s="51"/>
      <c r="Q17" s="53"/>
    </row>
    <row r="18" spans="1:17" ht="20.100000000000001" customHeight="1">
      <c r="B18" s="54">
        <v>45177</v>
      </c>
      <c r="C18" s="79" t="s">
        <v>40</v>
      </c>
      <c r="D18" s="147" t="s">
        <v>16</v>
      </c>
      <c r="E18" s="153" t="s">
        <v>92</v>
      </c>
      <c r="F18" s="121" t="s">
        <v>93</v>
      </c>
      <c r="G18" s="121" t="s">
        <v>94</v>
      </c>
      <c r="H18" s="154" t="s">
        <v>33</v>
      </c>
      <c r="I18" s="155" t="s">
        <v>95</v>
      </c>
      <c r="J18" s="122"/>
      <c r="K18" s="60">
        <v>6.6</v>
      </c>
      <c r="L18" s="60">
        <v>2.2000000000000002</v>
      </c>
      <c r="M18" s="64">
        <v>2.2000000000000002</v>
      </c>
      <c r="N18" s="64">
        <v>2.8</v>
      </c>
      <c r="O18" s="58">
        <v>1</v>
      </c>
      <c r="P18" s="66">
        <f>SUM(K18*70+L18*75+M18*25+N18*45+O18*60)</f>
        <v>868</v>
      </c>
      <c r="Q18" s="42" t="s">
        <v>22</v>
      </c>
    </row>
    <row r="19" spans="1:17" ht="9.9499999999999993" customHeight="1" thickBot="1">
      <c r="B19" s="62"/>
      <c r="C19" s="34"/>
      <c r="D19" s="112" t="s">
        <v>23</v>
      </c>
      <c r="E19" s="113" t="s">
        <v>96</v>
      </c>
      <c r="F19" s="113" t="s">
        <v>97</v>
      </c>
      <c r="G19" s="123" t="s">
        <v>98</v>
      </c>
      <c r="H19" s="115"/>
      <c r="I19" s="113" t="s">
        <v>99</v>
      </c>
      <c r="J19" s="136"/>
      <c r="K19" s="35"/>
      <c r="L19" s="35"/>
      <c r="M19" s="49"/>
      <c r="N19" s="49"/>
      <c r="O19" s="46"/>
      <c r="P19" s="51"/>
      <c r="Q19" s="53"/>
    </row>
    <row r="20" spans="1:17" ht="20.100000000000001" customHeight="1" thickTop="1">
      <c r="B20" s="44">
        <v>45180</v>
      </c>
      <c r="C20" s="82" t="s">
        <v>51</v>
      </c>
      <c r="D20" s="128" t="s">
        <v>100</v>
      </c>
      <c r="E20" s="156" t="s">
        <v>101</v>
      </c>
      <c r="F20" s="128" t="s">
        <v>102</v>
      </c>
      <c r="G20" s="128" t="s">
        <v>103</v>
      </c>
      <c r="H20" s="157" t="s">
        <v>56</v>
      </c>
      <c r="I20" s="158" t="s">
        <v>104</v>
      </c>
      <c r="J20" s="159"/>
      <c r="K20" s="47">
        <v>6.2</v>
      </c>
      <c r="L20" s="47">
        <v>2.8</v>
      </c>
      <c r="M20" s="69">
        <v>2</v>
      </c>
      <c r="N20" s="71">
        <v>2.8</v>
      </c>
      <c r="O20" s="73"/>
      <c r="P20" s="83">
        <f>SUM(K20*70+L20*75+M20*25+N20*45)+75</f>
        <v>895</v>
      </c>
      <c r="Q20" s="77" t="s">
        <v>22</v>
      </c>
    </row>
    <row r="21" spans="1:17" ht="9.9499999999999993" customHeight="1">
      <c r="B21" s="45"/>
      <c r="C21" s="33"/>
      <c r="D21" s="113" t="s">
        <v>105</v>
      </c>
      <c r="E21" s="102" t="s">
        <v>106</v>
      </c>
      <c r="F21" s="113" t="s">
        <v>107</v>
      </c>
      <c r="G21" s="102" t="s">
        <v>108</v>
      </c>
      <c r="H21" s="115"/>
      <c r="I21" s="146" t="s">
        <v>109</v>
      </c>
      <c r="J21" s="160"/>
      <c r="K21" s="48"/>
      <c r="L21" s="48"/>
      <c r="M21" s="70"/>
      <c r="N21" s="72"/>
      <c r="O21" s="74"/>
      <c r="P21" s="51"/>
      <c r="Q21" s="53"/>
    </row>
    <row r="22" spans="1:17" ht="20.100000000000001" customHeight="1">
      <c r="B22" s="54">
        <v>45181</v>
      </c>
      <c r="C22" s="85" t="s">
        <v>63</v>
      </c>
      <c r="D22" s="121" t="s">
        <v>16</v>
      </c>
      <c r="E22" s="161" t="s">
        <v>110</v>
      </c>
      <c r="F22" s="121" t="s">
        <v>111</v>
      </c>
      <c r="G22" s="121" t="s">
        <v>112</v>
      </c>
      <c r="H22" s="120" t="s">
        <v>33</v>
      </c>
      <c r="I22" s="162" t="s">
        <v>113</v>
      </c>
      <c r="J22" s="139"/>
      <c r="K22" s="60">
        <v>6.2</v>
      </c>
      <c r="L22" s="60">
        <v>2.6</v>
      </c>
      <c r="M22" s="64">
        <v>2.4</v>
      </c>
      <c r="N22" s="64">
        <v>2.8</v>
      </c>
      <c r="O22" s="63"/>
      <c r="P22" s="68">
        <f>SUM(K22*70+L22*75+M22*25+N22*45)+60</f>
        <v>875</v>
      </c>
      <c r="Q22" s="42" t="s">
        <v>22</v>
      </c>
    </row>
    <row r="23" spans="1:17" ht="9.9499999999999993" customHeight="1">
      <c r="B23" s="62"/>
      <c r="C23" s="86"/>
      <c r="D23" s="140" t="s">
        <v>23</v>
      </c>
      <c r="E23" s="163" t="s">
        <v>114</v>
      </c>
      <c r="F23" s="113" t="s">
        <v>115</v>
      </c>
      <c r="G23" s="113" t="s">
        <v>116</v>
      </c>
      <c r="H23" s="164"/>
      <c r="I23" s="116" t="s">
        <v>117</v>
      </c>
      <c r="J23" s="136"/>
      <c r="K23" s="35"/>
      <c r="L23" s="35"/>
      <c r="M23" s="49"/>
      <c r="N23" s="49"/>
      <c r="O23" s="46"/>
      <c r="P23" s="51"/>
      <c r="Q23" s="53"/>
    </row>
    <row r="24" spans="1:17" ht="20.100000000000001" customHeight="1">
      <c r="A24" s="13"/>
      <c r="B24" s="80">
        <v>45182</v>
      </c>
      <c r="C24" s="84" t="s">
        <v>15</v>
      </c>
      <c r="D24" s="165" t="s">
        <v>118</v>
      </c>
      <c r="E24" s="161" t="s">
        <v>119</v>
      </c>
      <c r="F24" s="118" t="s">
        <v>120</v>
      </c>
      <c r="G24" s="121" t="s">
        <v>121</v>
      </c>
      <c r="H24" s="120" t="s">
        <v>122</v>
      </c>
      <c r="I24" s="144" t="s">
        <v>123</v>
      </c>
      <c r="J24" s="122"/>
      <c r="K24" s="60">
        <v>6.5</v>
      </c>
      <c r="L24" s="60">
        <v>2.5</v>
      </c>
      <c r="M24" s="64">
        <v>2.4</v>
      </c>
      <c r="N24" s="64">
        <v>3</v>
      </c>
      <c r="O24" s="18"/>
      <c r="P24" s="66">
        <f>SUM(K24*70+L24*75+M24*25+N24*45)</f>
        <v>837.5</v>
      </c>
      <c r="Q24" s="42" t="s">
        <v>22</v>
      </c>
    </row>
    <row r="25" spans="1:17" ht="9.9499999999999993" customHeight="1">
      <c r="A25" s="13"/>
      <c r="B25" s="37"/>
      <c r="C25" s="39"/>
      <c r="D25" s="166" t="s">
        <v>124</v>
      </c>
      <c r="E25" s="102" t="s">
        <v>125</v>
      </c>
      <c r="F25" s="113" t="s">
        <v>126</v>
      </c>
      <c r="G25" s="113" t="s">
        <v>127</v>
      </c>
      <c r="H25" s="167"/>
      <c r="I25" s="116" t="s">
        <v>128</v>
      </c>
      <c r="J25" s="105"/>
      <c r="K25" s="35"/>
      <c r="L25" s="35"/>
      <c r="M25" s="49"/>
      <c r="N25" s="49"/>
      <c r="O25" s="15"/>
      <c r="P25" s="51"/>
      <c r="Q25" s="53"/>
    </row>
    <row r="26" spans="1:17" ht="20.100000000000001" customHeight="1">
      <c r="B26" s="80">
        <v>45183</v>
      </c>
      <c r="C26" s="84" t="s">
        <v>28</v>
      </c>
      <c r="D26" s="168" t="s">
        <v>52</v>
      </c>
      <c r="E26" s="107" t="s">
        <v>129</v>
      </c>
      <c r="F26" s="121" t="s">
        <v>130</v>
      </c>
      <c r="G26" s="121" t="s">
        <v>131</v>
      </c>
      <c r="H26" s="120" t="s">
        <v>132</v>
      </c>
      <c r="I26" s="144" t="s">
        <v>133</v>
      </c>
      <c r="J26" s="122"/>
      <c r="K26" s="60">
        <v>6.4</v>
      </c>
      <c r="L26" s="60">
        <v>2.8</v>
      </c>
      <c r="M26" s="64">
        <v>2.2000000000000002</v>
      </c>
      <c r="N26" s="64">
        <v>2.8</v>
      </c>
      <c r="O26" s="58">
        <v>1</v>
      </c>
      <c r="P26" s="66">
        <f>SUM(K26*70+L26*75+M26*25+N26*45+O26*60)</f>
        <v>899</v>
      </c>
      <c r="Q26" s="42" t="s">
        <v>22</v>
      </c>
    </row>
    <row r="27" spans="1:17" ht="9" customHeight="1">
      <c r="B27" s="37"/>
      <c r="C27" s="39"/>
      <c r="D27" s="146" t="s">
        <v>58</v>
      </c>
      <c r="E27" s="102" t="s">
        <v>78</v>
      </c>
      <c r="F27" s="102" t="s">
        <v>134</v>
      </c>
      <c r="G27" s="102" t="s">
        <v>135</v>
      </c>
      <c r="H27" s="135"/>
      <c r="I27" s="116" t="s">
        <v>136</v>
      </c>
      <c r="J27" s="136"/>
      <c r="K27" s="35"/>
      <c r="L27" s="35"/>
      <c r="M27" s="49"/>
      <c r="N27" s="49"/>
      <c r="O27" s="46"/>
      <c r="P27" s="51"/>
      <c r="Q27" s="53"/>
    </row>
    <row r="28" spans="1:17" ht="20.100000000000001" customHeight="1">
      <c r="B28" s="32">
        <v>45184</v>
      </c>
      <c r="C28" s="33" t="s">
        <v>40</v>
      </c>
      <c r="D28" s="169" t="s">
        <v>16</v>
      </c>
      <c r="E28" s="153" t="s">
        <v>137</v>
      </c>
      <c r="F28" s="118" t="s">
        <v>138</v>
      </c>
      <c r="G28" s="121" t="s">
        <v>139</v>
      </c>
      <c r="H28" s="109" t="s">
        <v>132</v>
      </c>
      <c r="I28" s="170" t="s">
        <v>140</v>
      </c>
      <c r="J28" s="122"/>
      <c r="K28" s="60">
        <v>6.4</v>
      </c>
      <c r="L28" s="60">
        <v>3</v>
      </c>
      <c r="M28" s="64">
        <v>2.2000000000000002</v>
      </c>
      <c r="N28" s="64">
        <v>3</v>
      </c>
      <c r="O28" s="58">
        <v>1</v>
      </c>
      <c r="P28" s="66">
        <f>SUM(K28*70+L28*75+M28*25+N28*45+O28*60)</f>
        <v>923</v>
      </c>
      <c r="Q28" s="42" t="s">
        <v>22</v>
      </c>
    </row>
    <row r="29" spans="1:17" ht="9.9499999999999993" customHeight="1" thickBot="1">
      <c r="B29" s="45"/>
      <c r="C29" s="39"/>
      <c r="D29" s="116" t="s">
        <v>23</v>
      </c>
      <c r="E29" s="163" t="s">
        <v>24</v>
      </c>
      <c r="F29" s="113" t="s">
        <v>141</v>
      </c>
      <c r="G29" s="113" t="s">
        <v>142</v>
      </c>
      <c r="H29" s="109"/>
      <c r="I29" s="171" t="s">
        <v>143</v>
      </c>
      <c r="J29" s="136"/>
      <c r="K29" s="35"/>
      <c r="L29" s="35"/>
      <c r="M29" s="49"/>
      <c r="N29" s="49"/>
      <c r="O29" s="46"/>
      <c r="P29" s="51"/>
      <c r="Q29" s="53"/>
    </row>
    <row r="30" spans="1:17" ht="20.100000000000001" customHeight="1" thickTop="1">
      <c r="B30" s="44">
        <v>45187</v>
      </c>
      <c r="C30" s="82" t="s">
        <v>51</v>
      </c>
      <c r="D30" s="128" t="s">
        <v>144</v>
      </c>
      <c r="E30" s="172" t="s">
        <v>145</v>
      </c>
      <c r="F30" s="128" t="s">
        <v>146</v>
      </c>
      <c r="G30" s="128" t="s">
        <v>147</v>
      </c>
      <c r="H30" s="157" t="s">
        <v>56</v>
      </c>
      <c r="I30" s="158" t="s">
        <v>148</v>
      </c>
      <c r="J30" s="132"/>
      <c r="K30" s="47">
        <v>6.3</v>
      </c>
      <c r="L30" s="47">
        <v>2.6</v>
      </c>
      <c r="M30" s="69">
        <v>2</v>
      </c>
      <c r="N30" s="71">
        <v>2.9</v>
      </c>
      <c r="O30" s="73"/>
      <c r="P30" s="83">
        <f>SUM(K30*70+L30*75+M30*25+N30*45)</f>
        <v>816.5</v>
      </c>
      <c r="Q30" s="77" t="s">
        <v>22</v>
      </c>
    </row>
    <row r="31" spans="1:17" ht="9.9499999999999993" customHeight="1">
      <c r="B31" s="45"/>
      <c r="C31" s="33"/>
      <c r="D31" s="113" t="s">
        <v>149</v>
      </c>
      <c r="E31" s="113" t="s">
        <v>150</v>
      </c>
      <c r="F31" s="113" t="s">
        <v>151</v>
      </c>
      <c r="G31" s="113" t="s">
        <v>152</v>
      </c>
      <c r="H31" s="115"/>
      <c r="I31" s="116" t="s">
        <v>153</v>
      </c>
      <c r="J31" s="136"/>
      <c r="K31" s="48"/>
      <c r="L31" s="48"/>
      <c r="M31" s="70"/>
      <c r="N31" s="72"/>
      <c r="O31" s="74"/>
      <c r="P31" s="51"/>
      <c r="Q31" s="53"/>
    </row>
    <row r="32" spans="1:17" ht="20.100000000000001" customHeight="1">
      <c r="B32" s="54">
        <v>45188</v>
      </c>
      <c r="C32" s="85" t="s">
        <v>63</v>
      </c>
      <c r="D32" s="121" t="s">
        <v>16</v>
      </c>
      <c r="E32" s="161" t="s">
        <v>154</v>
      </c>
      <c r="F32" s="121" t="s">
        <v>155</v>
      </c>
      <c r="G32" s="121" t="s">
        <v>156</v>
      </c>
      <c r="H32" s="173" t="s">
        <v>33</v>
      </c>
      <c r="I32" s="155" t="s">
        <v>157</v>
      </c>
      <c r="J32" s="122"/>
      <c r="K32" s="60">
        <v>6.2</v>
      </c>
      <c r="L32" s="60">
        <v>2.6</v>
      </c>
      <c r="M32" s="64">
        <v>2.8</v>
      </c>
      <c r="N32" s="64">
        <v>3</v>
      </c>
      <c r="O32" s="58"/>
      <c r="P32" s="66">
        <f>SUM(K32*70+L32*75+M32*25+N32*45)+60</f>
        <v>894</v>
      </c>
      <c r="Q32" s="42" t="s">
        <v>22</v>
      </c>
    </row>
    <row r="33" spans="1:17" ht="9.9499999999999993" customHeight="1">
      <c r="B33" s="62"/>
      <c r="C33" s="86"/>
      <c r="D33" s="140" t="s">
        <v>23</v>
      </c>
      <c r="E33" s="113" t="s">
        <v>158</v>
      </c>
      <c r="F33" s="113" t="s">
        <v>159</v>
      </c>
      <c r="G33" s="113" t="s">
        <v>160</v>
      </c>
      <c r="H33" s="141"/>
      <c r="I33" s="113" t="s">
        <v>161</v>
      </c>
      <c r="J33" s="136"/>
      <c r="K33" s="35"/>
      <c r="L33" s="35"/>
      <c r="M33" s="49"/>
      <c r="N33" s="49"/>
      <c r="O33" s="46"/>
      <c r="P33" s="51"/>
      <c r="Q33" s="53"/>
    </row>
    <row r="34" spans="1:17" ht="20.100000000000001" customHeight="1">
      <c r="A34" s="13"/>
      <c r="B34" s="80">
        <v>45189</v>
      </c>
      <c r="C34" s="84" t="s">
        <v>15</v>
      </c>
      <c r="D34" s="121" t="s">
        <v>162</v>
      </c>
      <c r="E34" s="161" t="s">
        <v>163</v>
      </c>
      <c r="F34" s="121" t="s">
        <v>164</v>
      </c>
      <c r="G34" s="121" t="s">
        <v>165</v>
      </c>
      <c r="H34" s="120" t="s">
        <v>122</v>
      </c>
      <c r="I34" s="144" t="s">
        <v>166</v>
      </c>
      <c r="J34" s="122"/>
      <c r="K34" s="60">
        <v>6</v>
      </c>
      <c r="L34" s="60">
        <v>2.8</v>
      </c>
      <c r="M34" s="64">
        <v>2.2000000000000002</v>
      </c>
      <c r="N34" s="64">
        <v>3</v>
      </c>
      <c r="O34" s="18"/>
      <c r="P34" s="66">
        <f>SUM(K34*70+L34*75+M34*25+N34*45)</f>
        <v>820</v>
      </c>
      <c r="Q34" s="42" t="s">
        <v>22</v>
      </c>
    </row>
    <row r="35" spans="1:17" ht="9.9499999999999993" customHeight="1">
      <c r="A35" s="13"/>
      <c r="B35" s="87"/>
      <c r="C35" s="34"/>
      <c r="D35" s="140" t="s">
        <v>167</v>
      </c>
      <c r="E35" s="113" t="s">
        <v>59</v>
      </c>
      <c r="F35" s="113" t="s">
        <v>168</v>
      </c>
      <c r="G35" s="113" t="s">
        <v>169</v>
      </c>
      <c r="H35" s="167"/>
      <c r="I35" s="116" t="s">
        <v>170</v>
      </c>
      <c r="J35" s="136"/>
      <c r="K35" s="35"/>
      <c r="L35" s="35"/>
      <c r="M35" s="49"/>
      <c r="N35" s="49"/>
      <c r="O35" s="15"/>
      <c r="P35" s="51"/>
      <c r="Q35" s="53"/>
    </row>
    <row r="36" spans="1:17" ht="20.100000000000001" customHeight="1">
      <c r="B36" s="80">
        <v>45190</v>
      </c>
      <c r="C36" s="81" t="s">
        <v>28</v>
      </c>
      <c r="D36" s="169" t="s">
        <v>16</v>
      </c>
      <c r="E36" s="153" t="s">
        <v>171</v>
      </c>
      <c r="F36" s="121" t="s">
        <v>172</v>
      </c>
      <c r="G36" s="121" t="s">
        <v>173</v>
      </c>
      <c r="H36" s="120" t="s">
        <v>132</v>
      </c>
      <c r="I36" s="144" t="s">
        <v>174</v>
      </c>
      <c r="J36" s="122"/>
      <c r="K36" s="60">
        <v>6.4</v>
      </c>
      <c r="L36" s="60">
        <v>2.8</v>
      </c>
      <c r="M36" s="64">
        <v>2.2000000000000002</v>
      </c>
      <c r="N36" s="64">
        <v>2.8</v>
      </c>
      <c r="O36" s="58">
        <v>1</v>
      </c>
      <c r="P36" s="66">
        <f>SUM(K36*70+L36*75+M36*25+N36*45+O36*60)</f>
        <v>899</v>
      </c>
      <c r="Q36" s="42" t="s">
        <v>22</v>
      </c>
    </row>
    <row r="37" spans="1:17" ht="9.9499999999999993" customHeight="1">
      <c r="B37" s="37"/>
      <c r="C37" s="39"/>
      <c r="D37" s="146" t="s">
        <v>23</v>
      </c>
      <c r="E37" s="102" t="s">
        <v>175</v>
      </c>
      <c r="F37" s="102" t="s">
        <v>176</v>
      </c>
      <c r="G37" s="102" t="s">
        <v>177</v>
      </c>
      <c r="H37" s="135"/>
      <c r="I37" s="116" t="s">
        <v>178</v>
      </c>
      <c r="J37" s="136"/>
      <c r="K37" s="35"/>
      <c r="L37" s="35"/>
      <c r="M37" s="49"/>
      <c r="N37" s="49"/>
      <c r="O37" s="46"/>
      <c r="P37" s="51"/>
      <c r="Q37" s="53"/>
    </row>
    <row r="38" spans="1:17" ht="20.100000000000001" customHeight="1">
      <c r="B38" s="32">
        <v>45191</v>
      </c>
      <c r="C38" s="33" t="s">
        <v>40</v>
      </c>
      <c r="D38" s="169" t="s">
        <v>100</v>
      </c>
      <c r="E38" s="153" t="s">
        <v>179</v>
      </c>
      <c r="F38" s="118" t="s">
        <v>180</v>
      </c>
      <c r="G38" s="121" t="s">
        <v>181</v>
      </c>
      <c r="H38" s="109" t="s">
        <v>132</v>
      </c>
      <c r="I38" s="170" t="s">
        <v>182</v>
      </c>
      <c r="J38" s="122"/>
      <c r="K38" s="60">
        <v>6.4</v>
      </c>
      <c r="L38" s="60">
        <v>3</v>
      </c>
      <c r="M38" s="64">
        <v>2.2000000000000002</v>
      </c>
      <c r="N38" s="64">
        <v>3</v>
      </c>
      <c r="O38" s="58">
        <v>1</v>
      </c>
      <c r="P38" s="66">
        <f>SUM(K38*70+L38*75+M38*25+N38*45+O38*60)</f>
        <v>923</v>
      </c>
      <c r="Q38" s="42" t="s">
        <v>22</v>
      </c>
    </row>
    <row r="39" spans="1:17" ht="9.9499999999999993" customHeight="1">
      <c r="B39" s="45"/>
      <c r="C39" s="39"/>
      <c r="D39" s="146" t="s">
        <v>105</v>
      </c>
      <c r="E39" s="174" t="s">
        <v>183</v>
      </c>
      <c r="F39" s="102" t="s">
        <v>184</v>
      </c>
      <c r="G39" s="102" t="s">
        <v>185</v>
      </c>
      <c r="H39" s="175"/>
      <c r="I39" s="104" t="s">
        <v>186</v>
      </c>
      <c r="J39" s="105"/>
      <c r="K39" s="41"/>
      <c r="L39" s="41"/>
      <c r="M39" s="25"/>
      <c r="N39" s="25"/>
      <c r="O39" s="27"/>
      <c r="P39" s="29"/>
      <c r="Q39" s="31"/>
    </row>
    <row r="40" spans="1:17" ht="20.100000000000001" customHeight="1">
      <c r="B40" s="62">
        <v>45192</v>
      </c>
      <c r="C40" s="33" t="s">
        <v>187</v>
      </c>
      <c r="D40" s="169" t="s">
        <v>188</v>
      </c>
      <c r="E40" s="153" t="s">
        <v>189</v>
      </c>
      <c r="F40" s="121" t="s">
        <v>190</v>
      </c>
      <c r="G40" s="121" t="s">
        <v>191</v>
      </c>
      <c r="H40" s="176" t="s">
        <v>56</v>
      </c>
      <c r="I40" s="155" t="s">
        <v>192</v>
      </c>
      <c r="J40" s="122"/>
      <c r="K40" s="60">
        <v>6.4</v>
      </c>
      <c r="L40" s="60">
        <v>3</v>
      </c>
      <c r="M40" s="64">
        <v>2.2000000000000002</v>
      </c>
      <c r="N40" s="64">
        <v>3</v>
      </c>
      <c r="O40" s="58">
        <v>1</v>
      </c>
      <c r="P40" s="66">
        <f>SUM(K40*70+L40*75+M40*25+N40*45+O40*60)</f>
        <v>923</v>
      </c>
      <c r="Q40" s="42" t="s">
        <v>22</v>
      </c>
    </row>
    <row r="41" spans="1:17" ht="9.9499999999999993" customHeight="1" thickBot="1">
      <c r="B41" s="62"/>
      <c r="C41" s="34"/>
      <c r="D41" s="177" t="s">
        <v>193</v>
      </c>
      <c r="E41" s="178" t="s">
        <v>194</v>
      </c>
      <c r="F41" s="123" t="s">
        <v>195</v>
      </c>
      <c r="G41" s="123" t="s">
        <v>196</v>
      </c>
      <c r="H41" s="176"/>
      <c r="I41" s="123" t="s">
        <v>197</v>
      </c>
      <c r="J41" s="136"/>
      <c r="K41" s="35"/>
      <c r="L41" s="35"/>
      <c r="M41" s="49"/>
      <c r="N41" s="49"/>
      <c r="O41" s="46"/>
      <c r="P41" s="51"/>
      <c r="Q41" s="53"/>
    </row>
    <row r="42" spans="1:17" ht="20.100000000000001" customHeight="1" thickTop="1">
      <c r="B42" s="44">
        <v>45194</v>
      </c>
      <c r="C42" s="82" t="s">
        <v>51</v>
      </c>
      <c r="D42" s="128" t="s">
        <v>16</v>
      </c>
      <c r="E42" s="156" t="s">
        <v>198</v>
      </c>
      <c r="F42" s="128" t="s">
        <v>199</v>
      </c>
      <c r="G42" s="128" t="s">
        <v>200</v>
      </c>
      <c r="H42" s="157" t="s">
        <v>56</v>
      </c>
      <c r="I42" s="179" t="s">
        <v>201</v>
      </c>
      <c r="J42" s="180" t="s">
        <v>202</v>
      </c>
      <c r="K42" s="47">
        <v>6.4</v>
      </c>
      <c r="L42" s="47">
        <v>2.2000000000000002</v>
      </c>
      <c r="M42" s="69">
        <v>2.2000000000000002</v>
      </c>
      <c r="N42" s="71">
        <v>2.8</v>
      </c>
      <c r="O42" s="73"/>
      <c r="P42" s="83">
        <f>SUM(K42*70+L42*75+M42*25+N42*45)+75</f>
        <v>869</v>
      </c>
      <c r="Q42" s="77" t="s">
        <v>22</v>
      </c>
    </row>
    <row r="43" spans="1:17" ht="9.9499999999999993" customHeight="1">
      <c r="B43" s="45"/>
      <c r="C43" s="33"/>
      <c r="D43" s="113" t="s">
        <v>23</v>
      </c>
      <c r="E43" s="102" t="s">
        <v>203</v>
      </c>
      <c r="F43" s="102" t="s">
        <v>204</v>
      </c>
      <c r="G43" s="102" t="s">
        <v>205</v>
      </c>
      <c r="H43" s="115"/>
      <c r="I43" s="171" t="s">
        <v>206</v>
      </c>
      <c r="J43" s="181"/>
      <c r="K43" s="48"/>
      <c r="L43" s="48"/>
      <c r="M43" s="70"/>
      <c r="N43" s="72"/>
      <c r="O43" s="74"/>
      <c r="P43" s="51"/>
      <c r="Q43" s="53"/>
    </row>
    <row r="44" spans="1:17" ht="20.100000000000001" customHeight="1">
      <c r="B44" s="54">
        <v>45195</v>
      </c>
      <c r="C44" s="85" t="s">
        <v>63</v>
      </c>
      <c r="D44" s="121" t="s">
        <v>82</v>
      </c>
      <c r="E44" s="107" t="s">
        <v>207</v>
      </c>
      <c r="F44" s="121" t="s">
        <v>208</v>
      </c>
      <c r="G44" s="121" t="s">
        <v>209</v>
      </c>
      <c r="H44" s="120" t="s">
        <v>33</v>
      </c>
      <c r="I44" s="155" t="s">
        <v>210</v>
      </c>
      <c r="J44" s="139"/>
      <c r="K44" s="60">
        <v>6.2</v>
      </c>
      <c r="L44" s="60">
        <v>3</v>
      </c>
      <c r="M44" s="64">
        <v>2.4</v>
      </c>
      <c r="N44" s="64">
        <v>2.8</v>
      </c>
      <c r="O44" s="63"/>
      <c r="P44" s="68">
        <f>SUM(K44*70+L44*75+M44*25+N44*45)+60</f>
        <v>905</v>
      </c>
      <c r="Q44" s="42" t="s">
        <v>22</v>
      </c>
    </row>
    <row r="45" spans="1:17" ht="9.9499999999999993" customHeight="1">
      <c r="B45" s="62"/>
      <c r="C45" s="86"/>
      <c r="D45" s="140" t="s">
        <v>87</v>
      </c>
      <c r="E45" s="163" t="s">
        <v>211</v>
      </c>
      <c r="F45" s="102" t="s">
        <v>212</v>
      </c>
      <c r="G45" s="113" t="s">
        <v>213</v>
      </c>
      <c r="H45" s="164"/>
      <c r="I45" s="113" t="s">
        <v>214</v>
      </c>
      <c r="J45" s="136"/>
      <c r="K45" s="35"/>
      <c r="L45" s="35"/>
      <c r="M45" s="49"/>
      <c r="N45" s="49"/>
      <c r="O45" s="46"/>
      <c r="P45" s="51"/>
      <c r="Q45" s="53"/>
    </row>
    <row r="46" spans="1:17" ht="20.100000000000001" customHeight="1">
      <c r="A46" s="13"/>
      <c r="B46" s="80">
        <v>45196</v>
      </c>
      <c r="C46" s="84" t="s">
        <v>15</v>
      </c>
      <c r="D46" s="165" t="s">
        <v>215</v>
      </c>
      <c r="E46" s="161" t="s">
        <v>216</v>
      </c>
      <c r="F46" s="118" t="s">
        <v>217</v>
      </c>
      <c r="G46" s="121" t="s">
        <v>218</v>
      </c>
      <c r="H46" s="120" t="s">
        <v>122</v>
      </c>
      <c r="I46" s="144" t="s">
        <v>219</v>
      </c>
      <c r="J46" s="122"/>
      <c r="K46" s="60">
        <v>6.4</v>
      </c>
      <c r="L46" s="60">
        <v>2.5</v>
      </c>
      <c r="M46" s="64">
        <v>2.4</v>
      </c>
      <c r="N46" s="64">
        <v>3</v>
      </c>
      <c r="O46" s="18"/>
      <c r="P46" s="66">
        <f>SUM(K46*70+L46*75+M46*25+N46*45)</f>
        <v>830.5</v>
      </c>
      <c r="Q46" s="42" t="s">
        <v>22</v>
      </c>
    </row>
    <row r="47" spans="1:17" ht="9.9499999999999993" customHeight="1">
      <c r="A47" s="13"/>
      <c r="B47" s="87"/>
      <c r="C47" s="34"/>
      <c r="D47" s="182" t="s">
        <v>220</v>
      </c>
      <c r="E47" s="113" t="s">
        <v>47</v>
      </c>
      <c r="F47" s="113" t="s">
        <v>221</v>
      </c>
      <c r="G47" s="113" t="s">
        <v>222</v>
      </c>
      <c r="H47" s="167"/>
      <c r="I47" s="116" t="s">
        <v>223</v>
      </c>
      <c r="J47" s="136"/>
      <c r="K47" s="35"/>
      <c r="L47" s="35"/>
      <c r="M47" s="49"/>
      <c r="N47" s="49"/>
      <c r="O47" s="15"/>
      <c r="P47" s="51"/>
      <c r="Q47" s="53"/>
    </row>
    <row r="48" spans="1:17" ht="20.100000000000001" customHeight="1">
      <c r="B48" s="80">
        <v>45197</v>
      </c>
      <c r="C48" s="81" t="s">
        <v>28</v>
      </c>
      <c r="D48" s="169" t="s">
        <v>16</v>
      </c>
      <c r="E48" s="153" t="s">
        <v>224</v>
      </c>
      <c r="F48" s="121" t="s">
        <v>225</v>
      </c>
      <c r="G48" s="121" t="s">
        <v>226</v>
      </c>
      <c r="H48" s="120" t="s">
        <v>132</v>
      </c>
      <c r="I48" s="144" t="s">
        <v>227</v>
      </c>
      <c r="J48" s="122"/>
      <c r="K48" s="60">
        <v>6.4</v>
      </c>
      <c r="L48" s="60">
        <v>2.8</v>
      </c>
      <c r="M48" s="64">
        <v>2.2000000000000002</v>
      </c>
      <c r="N48" s="64">
        <v>2.8</v>
      </c>
      <c r="O48" s="58">
        <v>1</v>
      </c>
      <c r="P48" s="66">
        <f>SUM(K48*70+L48*75+M48*25+N48*45+O48*60)</f>
        <v>899</v>
      </c>
      <c r="Q48" s="42" t="s">
        <v>22</v>
      </c>
    </row>
    <row r="49" spans="2:17" ht="9" customHeight="1">
      <c r="B49" s="37"/>
      <c r="C49" s="39"/>
      <c r="D49" s="146" t="s">
        <v>23</v>
      </c>
      <c r="E49" s="102" t="s">
        <v>228</v>
      </c>
      <c r="F49" s="102" t="s">
        <v>229</v>
      </c>
      <c r="G49" s="102" t="s">
        <v>230</v>
      </c>
      <c r="H49" s="135"/>
      <c r="I49" s="116" t="s">
        <v>231</v>
      </c>
      <c r="J49" s="136"/>
      <c r="K49" s="35"/>
      <c r="L49" s="35"/>
      <c r="M49" s="49"/>
      <c r="N49" s="49"/>
      <c r="O49" s="46"/>
      <c r="P49" s="51"/>
      <c r="Q49" s="53"/>
    </row>
    <row r="50" spans="2:17" ht="9" customHeight="1">
      <c r="B50" s="32">
        <v>45198</v>
      </c>
      <c r="C50" s="33" t="s">
        <v>40</v>
      </c>
      <c r="D50" s="90" t="s">
        <v>232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2"/>
    </row>
    <row r="51" spans="2:17" ht="9" customHeight="1" thickBot="1">
      <c r="B51" s="88"/>
      <c r="C51" s="89"/>
      <c r="D51" s="93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5"/>
    </row>
    <row r="52" spans="2:17" ht="14.25" customHeight="1">
      <c r="B52" s="19" t="s">
        <v>233</v>
      </c>
      <c r="H52"/>
    </row>
    <row r="53" spans="2:17" ht="26.25" customHeight="1">
      <c r="B53" s="20" t="s">
        <v>234</v>
      </c>
    </row>
    <row r="54" spans="2:17" ht="21.75" customHeight="1">
      <c r="B54" s="21" t="s">
        <v>235</v>
      </c>
    </row>
    <row r="55" spans="2:17" ht="13.5" customHeight="1">
      <c r="B55" s="22"/>
    </row>
    <row r="56" spans="2:17" ht="17.25" customHeight="1"/>
    <row r="57" spans="2:17" ht="18.75" customHeight="1">
      <c r="D57" s="23"/>
    </row>
    <row r="58" spans="2:17" ht="28.5" customHeight="1"/>
    <row r="59" spans="2:17" ht="9.6" customHeight="1"/>
    <row r="60" spans="2:17" ht="17.100000000000001" customHeight="1"/>
    <row r="61" spans="2:17" ht="10.15" customHeight="1"/>
    <row r="62" spans="2:17" ht="15" customHeight="1"/>
    <row r="63" spans="2:17" ht="10.15" customHeight="1"/>
    <row r="64" spans="2:17" ht="17.100000000000001" customHeight="1"/>
    <row r="65" ht="10.15" customHeight="1"/>
    <row r="66" ht="17.100000000000001" customHeight="1"/>
    <row r="67" ht="10.15" customHeight="1"/>
    <row r="68" ht="17.649999999999999" customHeight="1"/>
    <row r="69" ht="10.15" customHeight="1"/>
    <row r="70" ht="17.100000000000001" customHeight="1"/>
    <row r="71" ht="10.15" customHeight="1"/>
    <row r="72" ht="20.100000000000001" customHeight="1"/>
    <row r="73" ht="10.15" customHeight="1"/>
    <row r="74" ht="12" customHeight="1"/>
    <row r="75" ht="10.15" customHeight="1"/>
    <row r="76" ht="15" customHeight="1"/>
    <row r="77" ht="7.5" customHeight="1"/>
    <row r="78" ht="18" customHeight="1"/>
    <row r="79" ht="8.1" customHeight="1"/>
    <row r="80" ht="17.649999999999999" customHeight="1"/>
    <row r="81" ht="8.1" customHeight="1"/>
    <row r="82" ht="20.100000000000001" customHeight="1"/>
    <row r="83" ht="10.15" customHeight="1"/>
    <row r="84" ht="18" customHeight="1"/>
    <row r="85" ht="7.5" customHeight="1"/>
    <row r="86" ht="13.5" customHeight="1"/>
    <row r="87" ht="10.15" customHeight="1"/>
    <row r="88" ht="10.5" customHeight="1"/>
    <row r="89" ht="10.5" customHeight="1"/>
    <row r="90" ht="15" customHeight="1"/>
    <row r="91" ht="15" customHeight="1"/>
  </sheetData>
  <mergeCells count="248">
    <mergeCell ref="K46:K47"/>
    <mergeCell ref="L46:L47"/>
    <mergeCell ref="Q42:Q43"/>
    <mergeCell ref="L42:L43"/>
    <mergeCell ref="M48:M49"/>
    <mergeCell ref="N48:N49"/>
    <mergeCell ref="O48:O49"/>
    <mergeCell ref="P48:P49"/>
    <mergeCell ref="Q48:Q49"/>
    <mergeCell ref="B50:B51"/>
    <mergeCell ref="C50:C51"/>
    <mergeCell ref="D50:Q51"/>
    <mergeCell ref="M46:M47"/>
    <mergeCell ref="N46:N47"/>
    <mergeCell ref="P46:P47"/>
    <mergeCell ref="Q46:Q47"/>
    <mergeCell ref="B48:B49"/>
    <mergeCell ref="C48:C49"/>
    <mergeCell ref="H48:H49"/>
    <mergeCell ref="J48:J49"/>
    <mergeCell ref="K48:K49"/>
    <mergeCell ref="L48:L49"/>
    <mergeCell ref="B46:B47"/>
    <mergeCell ref="C46:C47"/>
    <mergeCell ref="H46:H47"/>
    <mergeCell ref="J46:J47"/>
    <mergeCell ref="O38:O39"/>
    <mergeCell ref="P38:P39"/>
    <mergeCell ref="Q38:Q39"/>
    <mergeCell ref="L38:L39"/>
    <mergeCell ref="B44:B45"/>
    <mergeCell ref="C44:C45"/>
    <mergeCell ref="H44:H45"/>
    <mergeCell ref="J44:J45"/>
    <mergeCell ref="K44:K45"/>
    <mergeCell ref="B42:B43"/>
    <mergeCell ref="C42:C43"/>
    <mergeCell ref="H42:H43"/>
    <mergeCell ref="J42:J43"/>
    <mergeCell ref="K42:K43"/>
    <mergeCell ref="L44:L45"/>
    <mergeCell ref="M44:M45"/>
    <mergeCell ref="N44:N45"/>
    <mergeCell ref="O44:O45"/>
    <mergeCell ref="P44:P45"/>
    <mergeCell ref="Q44:Q45"/>
    <mergeCell ref="M42:M43"/>
    <mergeCell ref="N42:N43"/>
    <mergeCell ref="O42:O43"/>
    <mergeCell ref="P42:P43"/>
    <mergeCell ref="Q36:Q37"/>
    <mergeCell ref="L34:L35"/>
    <mergeCell ref="M34:M35"/>
    <mergeCell ref="N34:N35"/>
    <mergeCell ref="P34:P35"/>
    <mergeCell ref="Q34:Q35"/>
    <mergeCell ref="B40:B41"/>
    <mergeCell ref="C40:C41"/>
    <mergeCell ref="H40:H41"/>
    <mergeCell ref="J40:J41"/>
    <mergeCell ref="K40:K41"/>
    <mergeCell ref="B38:B39"/>
    <mergeCell ref="C38:C39"/>
    <mergeCell ref="H38:H39"/>
    <mergeCell ref="J38:J39"/>
    <mergeCell ref="K38:K39"/>
    <mergeCell ref="L40:L41"/>
    <mergeCell ref="M40:M41"/>
    <mergeCell ref="N40:N41"/>
    <mergeCell ref="O40:O41"/>
    <mergeCell ref="P40:P41"/>
    <mergeCell ref="Q40:Q41"/>
    <mergeCell ref="M38:M39"/>
    <mergeCell ref="N38:N39"/>
    <mergeCell ref="B36:B37"/>
    <mergeCell ref="C36:C37"/>
    <mergeCell ref="H36:H37"/>
    <mergeCell ref="J36:J37"/>
    <mergeCell ref="K36:K37"/>
    <mergeCell ref="M32:M33"/>
    <mergeCell ref="N32:N33"/>
    <mergeCell ref="O32:O33"/>
    <mergeCell ref="P32:P33"/>
    <mergeCell ref="L36:L37"/>
    <mergeCell ref="M36:M37"/>
    <mergeCell ref="N36:N37"/>
    <mergeCell ref="O36:O37"/>
    <mergeCell ref="P36:P37"/>
    <mergeCell ref="O28:O29"/>
    <mergeCell ref="P28:P29"/>
    <mergeCell ref="Q28:Q29"/>
    <mergeCell ref="L28:L29"/>
    <mergeCell ref="Q32:Q33"/>
    <mergeCell ref="B34:B35"/>
    <mergeCell ref="C34:C35"/>
    <mergeCell ref="H34:H35"/>
    <mergeCell ref="J34:J35"/>
    <mergeCell ref="K34:K35"/>
    <mergeCell ref="B32:B33"/>
    <mergeCell ref="C32:C33"/>
    <mergeCell ref="H32:H33"/>
    <mergeCell ref="J32:J33"/>
    <mergeCell ref="K32:K33"/>
    <mergeCell ref="L32:L33"/>
    <mergeCell ref="Q26:Q27"/>
    <mergeCell ref="L24:L25"/>
    <mergeCell ref="M24:M25"/>
    <mergeCell ref="N24:N25"/>
    <mergeCell ref="P24:P25"/>
    <mergeCell ref="Q24:Q25"/>
    <mergeCell ref="B30:B31"/>
    <mergeCell ref="C30:C31"/>
    <mergeCell ref="H30:H31"/>
    <mergeCell ref="J30:J31"/>
    <mergeCell ref="K30:K31"/>
    <mergeCell ref="B28:B29"/>
    <mergeCell ref="C28:C29"/>
    <mergeCell ref="H28:H29"/>
    <mergeCell ref="J28:J29"/>
    <mergeCell ref="K28:K29"/>
    <mergeCell ref="L30:L31"/>
    <mergeCell ref="M30:M31"/>
    <mergeCell ref="N30:N31"/>
    <mergeCell ref="O30:O31"/>
    <mergeCell ref="P30:P31"/>
    <mergeCell ref="Q30:Q31"/>
    <mergeCell ref="M28:M29"/>
    <mergeCell ref="N28:N29"/>
    <mergeCell ref="B26:B27"/>
    <mergeCell ref="C26:C27"/>
    <mergeCell ref="H26:H27"/>
    <mergeCell ref="J26:J27"/>
    <mergeCell ref="K26:K27"/>
    <mergeCell ref="M22:M23"/>
    <mergeCell ref="N22:N23"/>
    <mergeCell ref="O22:O23"/>
    <mergeCell ref="P22:P23"/>
    <mergeCell ref="L26:L27"/>
    <mergeCell ref="M26:M27"/>
    <mergeCell ref="N26:N27"/>
    <mergeCell ref="O26:O27"/>
    <mergeCell ref="P26:P27"/>
    <mergeCell ref="P18:P19"/>
    <mergeCell ref="Q18:Q19"/>
    <mergeCell ref="Q22:Q23"/>
    <mergeCell ref="B24:B25"/>
    <mergeCell ref="C24:C25"/>
    <mergeCell ref="H24:H25"/>
    <mergeCell ref="J24:J25"/>
    <mergeCell ref="K24:K25"/>
    <mergeCell ref="B22:B23"/>
    <mergeCell ref="C22:C23"/>
    <mergeCell ref="H22:H23"/>
    <mergeCell ref="J22:J23"/>
    <mergeCell ref="K22:K23"/>
    <mergeCell ref="L22:L23"/>
    <mergeCell ref="B20:B21"/>
    <mergeCell ref="C20:C21"/>
    <mergeCell ref="H20:H21"/>
    <mergeCell ref="J20:J21"/>
    <mergeCell ref="K20:K21"/>
    <mergeCell ref="M16:M17"/>
    <mergeCell ref="N16:N17"/>
    <mergeCell ref="P16:P17"/>
    <mergeCell ref="Q16:Q17"/>
    <mergeCell ref="B18:B19"/>
    <mergeCell ref="C18:C19"/>
    <mergeCell ref="H18:H19"/>
    <mergeCell ref="J18:J19"/>
    <mergeCell ref="K18:K19"/>
    <mergeCell ref="L18:L19"/>
    <mergeCell ref="L20:L21"/>
    <mergeCell ref="M20:M21"/>
    <mergeCell ref="N20:N21"/>
    <mergeCell ref="O20:O21"/>
    <mergeCell ref="P20:P21"/>
    <mergeCell ref="Q20:Q21"/>
    <mergeCell ref="M18:M19"/>
    <mergeCell ref="N18:N19"/>
    <mergeCell ref="O18:O19"/>
    <mergeCell ref="B16:B17"/>
    <mergeCell ref="C16:C17"/>
    <mergeCell ref="H16:H17"/>
    <mergeCell ref="K16:K17"/>
    <mergeCell ref="L16:L17"/>
    <mergeCell ref="B14:B15"/>
    <mergeCell ref="C14:C15"/>
    <mergeCell ref="H14:H15"/>
    <mergeCell ref="J14:J15"/>
    <mergeCell ref="K14:K15"/>
    <mergeCell ref="L14:L15"/>
    <mergeCell ref="Q12:Q13"/>
    <mergeCell ref="M10:M11"/>
    <mergeCell ref="N10:N11"/>
    <mergeCell ref="O10:O11"/>
    <mergeCell ref="P10:P11"/>
    <mergeCell ref="Q10:Q11"/>
    <mergeCell ref="M14:M15"/>
    <mergeCell ref="N14:N15"/>
    <mergeCell ref="O14:O15"/>
    <mergeCell ref="P14:P15"/>
    <mergeCell ref="Q14:Q15"/>
    <mergeCell ref="B12:B13"/>
    <mergeCell ref="C12:C13"/>
    <mergeCell ref="H12:H13"/>
    <mergeCell ref="J12:J13"/>
    <mergeCell ref="K12:K13"/>
    <mergeCell ref="M8:M9"/>
    <mergeCell ref="N8:N9"/>
    <mergeCell ref="O8:O9"/>
    <mergeCell ref="P8:P9"/>
    <mergeCell ref="L12:L13"/>
    <mergeCell ref="M12:M13"/>
    <mergeCell ref="N12:N13"/>
    <mergeCell ref="O12:O13"/>
    <mergeCell ref="P12:P13"/>
    <mergeCell ref="Q8:Q9"/>
    <mergeCell ref="B10:B11"/>
    <mergeCell ref="H10:H11"/>
    <mergeCell ref="J10:J11"/>
    <mergeCell ref="K10:K11"/>
    <mergeCell ref="L10:L11"/>
    <mergeCell ref="M6:M7"/>
    <mergeCell ref="N6:N7"/>
    <mergeCell ref="P6:P7"/>
    <mergeCell ref="Q6:Q7"/>
    <mergeCell ref="B8:B9"/>
    <mergeCell ref="C8:C9"/>
    <mergeCell ref="H8:H9"/>
    <mergeCell ref="J8:J9"/>
    <mergeCell ref="K8:K9"/>
    <mergeCell ref="L8:L9"/>
    <mergeCell ref="M4:M5"/>
    <mergeCell ref="N4:N5"/>
    <mergeCell ref="O4:O5"/>
    <mergeCell ref="P4:P5"/>
    <mergeCell ref="Q4:Q5"/>
    <mergeCell ref="B6:B7"/>
    <mergeCell ref="C6:C7"/>
    <mergeCell ref="H6:H7"/>
    <mergeCell ref="K6:K7"/>
    <mergeCell ref="L6:L7"/>
    <mergeCell ref="B4:B5"/>
    <mergeCell ref="C4:C5"/>
    <mergeCell ref="H4:H5"/>
    <mergeCell ref="J4:J5"/>
    <mergeCell ref="K4:K5"/>
    <mergeCell ref="L4:L5"/>
  </mergeCells>
  <phoneticPr fontId="3" type="noConversion"/>
  <pageMargins left="0" right="0" top="0" bottom="0" header="0.11811023622047245" footer="0"/>
  <pageSetup paperSize="9" scale="84" orientation="portrait" r:id="rId1"/>
  <rowBreaks count="1" manualBreakCount="1">
    <brk id="58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自強112.8.9</vt:lpstr>
      <vt:lpstr>自強112.8.9!Print_Area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涂小晏</dc:creator>
  <cp:lastModifiedBy>tc914</cp:lastModifiedBy>
  <dcterms:created xsi:type="dcterms:W3CDTF">2023-06-14T02:39:04Z</dcterms:created>
  <dcterms:modified xsi:type="dcterms:W3CDTF">2023-06-15T03:58:51Z</dcterms:modified>
</cp:coreProperties>
</file>