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菜單\111年4月\"/>
    </mc:Choice>
  </mc:AlternateContent>
  <bookViews>
    <workbookView xWindow="0" yWindow="0" windowWidth="23040" windowHeight="9324"/>
  </bookViews>
  <sheets>
    <sheet name="自強中-中餐 " sheetId="1" r:id="rId1"/>
    <sheet name="自強中-點心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2" l="1"/>
  <c r="S3" i="2"/>
  <c r="K3" i="2"/>
  <c r="J3" i="2"/>
  <c r="Q3" i="1"/>
  <c r="P3" i="1"/>
  <c r="T45" i="2" l="1"/>
  <c r="S45" i="2" s="1"/>
  <c r="T43" i="2"/>
  <c r="S43" i="2"/>
  <c r="T39" i="2"/>
  <c r="S39" i="2"/>
  <c r="T37" i="2"/>
  <c r="S37" i="2"/>
  <c r="T35" i="2"/>
  <c r="S35" i="2" s="1"/>
  <c r="T33" i="2"/>
  <c r="S33" i="2"/>
  <c r="T31" i="2"/>
  <c r="S31" i="2"/>
  <c r="T29" i="2"/>
  <c r="S29" i="2"/>
  <c r="T27" i="2"/>
  <c r="S27" i="2"/>
  <c r="T25" i="2"/>
  <c r="S25" i="2" s="1"/>
  <c r="T23" i="2"/>
  <c r="S23" i="2"/>
  <c r="T21" i="2"/>
  <c r="T19" i="2"/>
  <c r="S19" i="2" s="1"/>
  <c r="T13" i="2"/>
  <c r="S13" i="2" s="1"/>
  <c r="T11" i="2"/>
  <c r="S11" i="2" s="1"/>
  <c r="T9" i="2"/>
  <c r="S9" i="2" s="1"/>
  <c r="K45" i="2"/>
  <c r="J45" i="2"/>
  <c r="K43" i="2"/>
  <c r="J43" i="2"/>
  <c r="K41" i="2"/>
  <c r="J41" i="2"/>
  <c r="K39" i="2"/>
  <c r="J39" i="2"/>
  <c r="K37" i="2"/>
  <c r="J37" i="2" s="1"/>
  <c r="K35" i="2"/>
  <c r="J35" i="2"/>
  <c r="K33" i="2"/>
  <c r="J33" i="2"/>
  <c r="K31" i="2"/>
  <c r="J31" i="2"/>
  <c r="K29" i="2"/>
  <c r="J29" i="2"/>
  <c r="K27" i="2"/>
  <c r="J27" i="2"/>
  <c r="K25" i="2"/>
  <c r="J25" i="2"/>
  <c r="K23" i="2"/>
  <c r="J23" i="2"/>
  <c r="K21" i="2"/>
  <c r="J21" i="2"/>
  <c r="K19" i="2"/>
  <c r="J19" i="2"/>
  <c r="K13" i="2"/>
  <c r="J13" i="2" s="1"/>
  <c r="K11" i="2"/>
  <c r="J11" i="2"/>
  <c r="K9" i="2"/>
  <c r="Q45" i="1"/>
  <c r="P45" i="1"/>
  <c r="Q43" i="1"/>
  <c r="P43" i="1"/>
  <c r="Q41" i="1"/>
  <c r="P41" i="1"/>
  <c r="Q39" i="1"/>
  <c r="P39" i="1"/>
  <c r="Q37" i="1"/>
  <c r="P37" i="1"/>
  <c r="Q35" i="1"/>
  <c r="P35" i="1"/>
  <c r="Q33" i="1"/>
  <c r="P33" i="1"/>
  <c r="Q31" i="1"/>
  <c r="P31" i="1"/>
  <c r="Q29" i="1"/>
  <c r="P29" i="1"/>
  <c r="Q27" i="1"/>
  <c r="P27" i="1"/>
  <c r="Q25" i="1"/>
  <c r="P25" i="1"/>
  <c r="Q23" i="1"/>
  <c r="P23" i="1"/>
  <c r="Q21" i="1"/>
  <c r="P21" i="1"/>
  <c r="Q19" i="1"/>
  <c r="P19" i="1"/>
  <c r="Q13" i="1"/>
  <c r="P13" i="1"/>
  <c r="Q11" i="1"/>
  <c r="P11" i="1"/>
  <c r="Q9" i="1"/>
  <c r="P9" i="1"/>
</calcChain>
</file>

<file path=xl/sharedStrings.xml><?xml version="1.0" encoding="utf-8"?>
<sst xmlns="http://schemas.openxmlformats.org/spreadsheetml/2006/main" count="357" uniqueCount="292">
  <si>
    <t>三章1Q申請</t>
    <phoneticPr fontId="3" type="noConversion"/>
  </si>
  <si>
    <t>午餐</t>
    <phoneticPr fontId="3" type="noConversion"/>
  </si>
  <si>
    <t>五</t>
    <phoneticPr fontId="3" type="noConversion"/>
  </si>
  <si>
    <t>一</t>
    <phoneticPr fontId="3" type="noConversion"/>
  </si>
  <si>
    <t>兒童節</t>
    <phoneticPr fontId="3" type="noConversion"/>
  </si>
  <si>
    <t>二</t>
    <phoneticPr fontId="3" type="noConversion"/>
  </si>
  <si>
    <t>清明節</t>
    <phoneticPr fontId="3" type="noConversion"/>
  </si>
  <si>
    <t>三</t>
    <phoneticPr fontId="3" type="noConversion"/>
  </si>
  <si>
    <t>★</t>
  </si>
  <si>
    <t>糙米飯</t>
    <phoneticPr fontId="3" type="noConversion"/>
  </si>
  <si>
    <t>季節蔬菜Q</t>
    <phoneticPr fontId="3" type="noConversion"/>
  </si>
  <si>
    <t>季節水果</t>
  </si>
  <si>
    <t>四</t>
    <phoneticPr fontId="3" type="noConversion"/>
  </si>
  <si>
    <t>白米飯</t>
    <phoneticPr fontId="3" type="noConversion"/>
  </si>
  <si>
    <t>茄汁肉絲炒飯</t>
    <phoneticPr fontId="3" type="noConversion"/>
  </si>
  <si>
    <t>有機蔬菜O</t>
    <phoneticPr fontId="3" type="noConversion"/>
  </si>
  <si>
    <t>木須白菜羹</t>
    <phoneticPr fontId="3" type="noConversion"/>
  </si>
  <si>
    <t>白米</t>
    <phoneticPr fontId="3" type="noConversion"/>
  </si>
  <si>
    <t>肉絲S.雞蛋Q.洋蔥Q.玉米粒Q.鳳梨片</t>
    <phoneticPr fontId="3" type="noConversion"/>
  </si>
  <si>
    <t>五</t>
    <phoneticPr fontId="3" type="noConversion"/>
  </si>
  <si>
    <t>五穀飯</t>
    <phoneticPr fontId="3" type="noConversion"/>
  </si>
  <si>
    <t>白米.糙米.燕麥.麥片.紫米</t>
    <phoneticPr fontId="3" type="noConversion"/>
  </si>
  <si>
    <t>紅蘿蔔.雞蛋</t>
    <phoneticPr fontId="3" type="noConversion"/>
  </si>
  <si>
    <t>一</t>
    <phoneticPr fontId="3" type="noConversion"/>
  </si>
  <si>
    <t>產銷履歷蔬菜T</t>
    <phoneticPr fontId="3" type="noConversion"/>
  </si>
  <si>
    <t>二</t>
    <phoneticPr fontId="3" type="noConversion"/>
  </si>
  <si>
    <t>甜椒雞丁</t>
    <phoneticPr fontId="3" type="noConversion"/>
  </si>
  <si>
    <t>吻魚蒸蛋</t>
    <phoneticPr fontId="3" type="noConversion"/>
  </si>
  <si>
    <t>季節水果</t>
    <phoneticPr fontId="3" type="noConversion"/>
  </si>
  <si>
    <t>豬血.豆腐.木耳.紅蘿蔔</t>
    <phoneticPr fontId="3" type="noConversion"/>
  </si>
  <si>
    <t>三</t>
    <phoneticPr fontId="3" type="noConversion"/>
  </si>
  <si>
    <t>燕麥飯</t>
    <phoneticPr fontId="3" type="noConversion"/>
  </si>
  <si>
    <t>雙芽炒肉絲</t>
    <phoneticPr fontId="3" type="noConversion"/>
  </si>
  <si>
    <t>玉米大骨湯</t>
    <phoneticPr fontId="3" type="noConversion"/>
  </si>
  <si>
    <t>白米.燕麥</t>
    <phoneticPr fontId="3" type="noConversion"/>
  </si>
  <si>
    <t>肉丁S.冬瓜Q</t>
    <phoneticPr fontId="3" type="noConversion"/>
  </si>
  <si>
    <t>四</t>
    <phoneticPr fontId="3" type="noConversion"/>
  </si>
  <si>
    <t>油麵</t>
    <phoneticPr fontId="3" type="noConversion"/>
  </si>
  <si>
    <t>花椰炒皮絲</t>
    <phoneticPr fontId="3" type="noConversion"/>
  </si>
  <si>
    <t>海帶芽.細味噌</t>
    <phoneticPr fontId="3" type="noConversion"/>
  </si>
  <si>
    <t>大白菜Q.鴻禧菇Q.雪白菇Q.雞丁S</t>
    <phoneticPr fontId="3" type="noConversion"/>
  </si>
  <si>
    <t>豆腐.絞肉S</t>
    <phoneticPr fontId="3" type="noConversion"/>
  </si>
  <si>
    <t>牛蒡.薑絲</t>
    <phoneticPr fontId="3" type="noConversion"/>
  </si>
  <si>
    <t>一</t>
    <phoneticPr fontId="3" type="noConversion"/>
  </si>
  <si>
    <t>三色玉米</t>
    <phoneticPr fontId="3" type="noConversion"/>
  </si>
  <si>
    <t>番茄.雞蛋</t>
    <phoneticPr fontId="3" type="noConversion"/>
  </si>
  <si>
    <t>二</t>
    <phoneticPr fontId="3" type="noConversion"/>
  </si>
  <si>
    <t>香菇肉燥</t>
    <phoneticPr fontId="3" type="noConversion"/>
  </si>
  <si>
    <t>冬粉.絞肉S.高麗菜Q</t>
    <phoneticPr fontId="3" type="noConversion"/>
  </si>
  <si>
    <t>三</t>
    <phoneticPr fontId="3" type="noConversion"/>
  </si>
  <si>
    <t>咖哩雞</t>
    <phoneticPr fontId="3" type="noConversion"/>
  </si>
  <si>
    <t>沙茶乾絲</t>
    <phoneticPr fontId="3" type="noConversion"/>
  </si>
  <si>
    <t>四</t>
    <phoneticPr fontId="3" type="noConversion"/>
  </si>
  <si>
    <t>香鬆飯</t>
    <phoneticPr fontId="3" type="noConversion"/>
  </si>
  <si>
    <t>肉絲S.高麗菜Q.紅蘿蔔Q</t>
    <phoneticPr fontId="3" type="noConversion"/>
  </si>
  <si>
    <t>扁蒲Q.木耳絲Q</t>
    <phoneticPr fontId="3" type="noConversion"/>
  </si>
  <si>
    <t>白蘿蔔.雞丁</t>
    <phoneticPr fontId="3" type="noConversion"/>
  </si>
  <si>
    <t>五</t>
    <phoneticPr fontId="3" type="noConversion"/>
  </si>
  <si>
    <t>紅燒烤麩</t>
    <phoneticPr fontId="3" type="noConversion"/>
  </si>
  <si>
    <t>菇菇黃瓜湯</t>
    <phoneticPr fontId="3" type="noConversion"/>
  </si>
  <si>
    <t>洋蔥Q.雞蛋Q.紅蘿蔔Q</t>
    <phoneticPr fontId="3" type="noConversion"/>
  </si>
  <si>
    <t>大黃瓜.金針菇.袖珍菇</t>
    <phoneticPr fontId="3" type="noConversion"/>
  </si>
  <si>
    <t>魚條Q</t>
    <phoneticPr fontId="3" type="noConversion"/>
  </si>
  <si>
    <t>豆干.韭菜花Q.黑豆鼓</t>
    <phoneticPr fontId="3" type="noConversion"/>
  </si>
  <si>
    <t>二</t>
    <phoneticPr fontId="3" type="noConversion"/>
  </si>
  <si>
    <t>白米.小米</t>
    <phoneticPr fontId="3" type="noConversion"/>
  </si>
  <si>
    <t>大白菜Q.紅蘿蔔Q.木耳Q.金針菇Q.香菇Q</t>
    <phoneticPr fontId="3" type="noConversion"/>
  </si>
  <si>
    <t>客家滷肉</t>
    <phoneticPr fontId="3" type="noConversion"/>
  </si>
  <si>
    <t>蔥爆豆干</t>
    <phoneticPr fontId="3" type="noConversion"/>
  </si>
  <si>
    <t>南瓜排骨湯</t>
    <phoneticPr fontId="3" type="noConversion"/>
  </si>
  <si>
    <t>四</t>
    <phoneticPr fontId="3" type="noConversion"/>
  </si>
  <si>
    <t>肉醬義大利麵</t>
    <phoneticPr fontId="3" type="noConversion"/>
  </si>
  <si>
    <t>絞肉S.洋芋Q.番茄Q.義大利香料</t>
    <phoneticPr fontId="3" type="noConversion"/>
  </si>
  <si>
    <t>雞塊S.地瓜條Q</t>
    <phoneticPr fontId="3" type="noConversion"/>
  </si>
  <si>
    <t>玉米粒.紅蘿蔔.雞蛋</t>
    <phoneticPr fontId="3" type="noConversion"/>
  </si>
  <si>
    <t>五</t>
    <phoneticPr fontId="3" type="noConversion"/>
  </si>
  <si>
    <t>蘿蔔滷肉</t>
    <phoneticPr fontId="3" type="noConversion"/>
  </si>
  <si>
    <t>佛手瓜雪蓮子湯</t>
    <phoneticPr fontId="3" type="noConversion"/>
  </si>
  <si>
    <t>長豆Q.木耳Q.紅蘿蔔Q</t>
    <phoneticPr fontId="3" type="noConversion"/>
  </si>
  <si>
    <t>＊4/22蔬食日</t>
    <phoneticPr fontId="3" type="noConversion"/>
  </si>
  <si>
    <t>＊本廠一律使用國產豬肉、雞肉。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</si>
  <si>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</si>
  <si>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</si>
  <si>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早點心</t>
    <phoneticPr fontId="3" type="noConversion"/>
  </si>
  <si>
    <t>午點心</t>
    <phoneticPr fontId="3" type="noConversion"/>
  </si>
  <si>
    <t>五</t>
    <phoneticPr fontId="3" type="noConversion"/>
  </si>
  <si>
    <t>兒童節</t>
    <phoneticPr fontId="3" type="noConversion"/>
  </si>
  <si>
    <t>清明節</t>
    <phoneticPr fontId="3" type="noConversion"/>
  </si>
  <si>
    <t>三</t>
    <phoneticPr fontId="3" type="noConversion"/>
  </si>
  <si>
    <t>菇菇蔬菜肉片湯</t>
    <phoneticPr fontId="3" type="noConversion"/>
  </si>
  <si>
    <t>四</t>
    <phoneticPr fontId="3" type="noConversion"/>
  </si>
  <si>
    <t>牛奶.慶生蛋糕</t>
    <phoneticPr fontId="3" type="noConversion"/>
  </si>
  <si>
    <t>一</t>
    <phoneticPr fontId="3" type="noConversion"/>
  </si>
  <si>
    <t>二</t>
    <phoneticPr fontId="3" type="noConversion"/>
  </si>
  <si>
    <t>四</t>
    <phoneticPr fontId="3" type="noConversion"/>
  </si>
  <si>
    <t>雲吞.蚵白菜.海苔絲</t>
    <phoneticPr fontId="3" type="noConversion"/>
  </si>
  <si>
    <t>五</t>
    <phoneticPr fontId="3" type="noConversion"/>
  </si>
  <si>
    <t>一</t>
    <phoneticPr fontId="3" type="noConversion"/>
  </si>
  <si>
    <t>二</t>
    <phoneticPr fontId="3" type="noConversion"/>
  </si>
  <si>
    <t>皮蛋玉米胚芽米粥</t>
  </si>
  <si>
    <t>肉絲麵線糊</t>
    <phoneticPr fontId="3" type="noConversion"/>
  </si>
  <si>
    <t>麵線.肉絲S.木耳.筍絲.紅蘿蔔</t>
    <phoneticPr fontId="3" type="noConversion"/>
  </si>
  <si>
    <t>關東煮</t>
    <phoneticPr fontId="3" type="noConversion"/>
  </si>
  <si>
    <t>麻油麵線</t>
    <phoneticPr fontId="3" type="noConversion"/>
  </si>
  <si>
    <t>干貝蔬菜糙米粥</t>
  </si>
  <si>
    <t>＊本廠一律使用國產豬肉、雞肉。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</si>
  <si>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</si>
  <si>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</si>
  <si>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</si>
  <si>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水果     （份）</t>
    <phoneticPr fontId="4" type="noConversion"/>
  </si>
  <si>
    <t>豆魚蛋肉 （份）</t>
    <phoneticPr fontId="4" type="noConversion"/>
  </si>
  <si>
    <t>鈣(mg)</t>
    <phoneticPr fontId="3" type="noConversion"/>
  </si>
  <si>
    <t>鈉(mg)</t>
    <phoneticPr fontId="3" type="noConversion"/>
  </si>
  <si>
    <t>熱量         （大卡）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</si>
  <si>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</si>
  <si>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</si>
  <si>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</si>
  <si>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</si>
  <si>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</si>
  <si>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鈣(mg)</t>
    <phoneticPr fontId="3" type="noConversion"/>
  </si>
  <si>
    <t>鈉(mg)</t>
    <phoneticPr fontId="3" type="noConversion"/>
  </si>
  <si>
    <t>熱量         （大卡）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</si>
  <si>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</si>
  <si>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</si>
  <si>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豆魚蛋肉 （份）</t>
    <phoneticPr fontId="4" type="noConversion"/>
  </si>
  <si>
    <t>鈉(mg)</t>
    <phoneticPr fontId="3" type="noConversion"/>
  </si>
  <si>
    <t>熱量         （大卡）</t>
    <phoneticPr fontId="4" type="noConversion"/>
  </si>
  <si>
    <t>薑燒雞丁</t>
    <phoneticPr fontId="3" type="noConversion"/>
  </si>
  <si>
    <t>芹香油片</t>
    <phoneticPr fontId="3" type="noConversion"/>
  </si>
  <si>
    <t>白菜金針湯</t>
    <phoneticPr fontId="3" type="noConversion"/>
  </si>
  <si>
    <t>白米.糙米.燕麥.麥片.紫米</t>
    <phoneticPr fontId="3" type="noConversion"/>
  </si>
  <si>
    <t>冬瓜Q.薑.雞丁S</t>
    <phoneticPr fontId="3" type="noConversion"/>
  </si>
  <si>
    <t>西芹Q.油片絲</t>
    <phoneticPr fontId="3" type="noConversion"/>
  </si>
  <si>
    <t>大白菜.金針.紅蘿蔔</t>
    <phoneticPr fontId="3" type="noConversion"/>
  </si>
  <si>
    <t>★</t>
    <phoneticPr fontId="3" type="noConversion"/>
  </si>
  <si>
    <t>蘭花干.肉丁</t>
    <phoneticPr fontId="3" type="noConversion"/>
  </si>
  <si>
    <t>竹筍.肉絲S.枸杞</t>
    <phoneticPr fontId="3" type="noConversion"/>
  </si>
  <si>
    <t>雞丁S.洋蔥Q.甜椒Q</t>
    <phoneticPr fontId="3" type="noConversion"/>
  </si>
  <si>
    <t>季節水果</t>
    <phoneticPr fontId="3" type="noConversion"/>
  </si>
  <si>
    <t>番茄蛋花湯</t>
    <phoneticPr fontId="3" type="noConversion"/>
  </si>
  <si>
    <t>玉米粒Q.紅蘿蔔Q.毛豆Q</t>
    <phoneticPr fontId="3" type="noConversion"/>
  </si>
  <si>
    <t>豆腐.小魚乾.木耳絲</t>
    <phoneticPr fontId="3" type="noConversion"/>
  </si>
  <si>
    <t>冬瓜.排骨</t>
    <phoneticPr fontId="3" type="noConversion"/>
  </si>
  <si>
    <t>胚芽米飯</t>
    <phoneticPr fontId="3" type="noConversion"/>
  </si>
  <si>
    <t>海帶絲.肉絲</t>
    <phoneticPr fontId="3" type="noConversion"/>
  </si>
  <si>
    <t>白米飯</t>
    <phoneticPr fontId="3" type="noConversion"/>
  </si>
  <si>
    <t>季節水果</t>
    <phoneticPr fontId="3" type="noConversion"/>
  </si>
  <si>
    <t>芋頭米粉湯</t>
    <phoneticPr fontId="3" type="noConversion"/>
  </si>
  <si>
    <t>米粉.肉絲S.芋頭</t>
    <phoneticPr fontId="3" type="noConversion"/>
  </si>
  <si>
    <t>糙米.鮪魚醬.高麗菜</t>
    <phoneticPr fontId="3" type="noConversion"/>
  </si>
  <si>
    <t>優酪乳+愛心牛奶球</t>
    <phoneticPr fontId="3" type="noConversion"/>
  </si>
  <si>
    <t>優酪乳.愛心牛奶球</t>
    <phoneticPr fontId="3" type="noConversion"/>
  </si>
  <si>
    <t>綠豆地瓜湯</t>
    <phoneticPr fontId="3" type="noConversion"/>
  </si>
  <si>
    <t>拉麵.肉片S.豆芽菜.海芽.</t>
    <phoneticPr fontId="3" type="noConversion"/>
  </si>
  <si>
    <t>腰果雞片</t>
    <phoneticPr fontId="3" type="noConversion"/>
  </si>
  <si>
    <t>芙蓉豆腐</t>
    <phoneticPr fontId="3" type="noConversion"/>
  </si>
  <si>
    <t>季節蔬菜Q</t>
    <phoneticPr fontId="3" type="noConversion"/>
  </si>
  <si>
    <t>黃瓜排骨湯</t>
    <phoneticPr fontId="3" type="noConversion"/>
  </si>
  <si>
    <t>白米.糙米</t>
    <phoneticPr fontId="3" type="noConversion"/>
  </si>
  <si>
    <t>雞片S.花椰菜Q.腰果</t>
    <phoneticPr fontId="3" type="noConversion"/>
  </si>
  <si>
    <t>豆腐.甜豆Q.玉米粒Q.紅蘿蔔Q</t>
    <phoneticPr fontId="3" type="noConversion"/>
  </si>
  <si>
    <t>大黃瓜.排骨</t>
    <phoneticPr fontId="3" type="noConversion"/>
  </si>
  <si>
    <t>長豆炒甜不辣</t>
    <phoneticPr fontId="3" type="noConversion"/>
  </si>
  <si>
    <t>有機蔬菜O</t>
    <phoneticPr fontId="3" type="noConversion"/>
  </si>
  <si>
    <t>白米</t>
    <phoneticPr fontId="3" type="noConversion"/>
  </si>
  <si>
    <t>長豆Q.甜不辣Q</t>
    <phoneticPr fontId="3" type="noConversion"/>
  </si>
  <si>
    <t>大白菜.木耳絲.紅蘿蔔</t>
    <phoneticPr fontId="3" type="noConversion"/>
  </si>
  <si>
    <t>五穀飯</t>
    <phoneticPr fontId="3" type="noConversion"/>
  </si>
  <si>
    <t>蘭花干燒肉</t>
    <phoneticPr fontId="3" type="noConversion"/>
  </si>
  <si>
    <t>紅蘿蔔炒蛋</t>
    <phoneticPr fontId="3" type="noConversion"/>
  </si>
  <si>
    <t>枸杞竹筍湯</t>
    <phoneticPr fontId="3" type="noConversion"/>
  </si>
  <si>
    <t>酸辣湯</t>
    <phoneticPr fontId="3" type="noConversion"/>
  </si>
  <si>
    <t>雞蛋Q.吻魚</t>
    <phoneticPr fontId="3" type="noConversion"/>
  </si>
  <si>
    <t>冬瓜燉肉</t>
    <phoneticPr fontId="3" type="noConversion"/>
  </si>
  <si>
    <t>黃豆芽.海帶芽.木耳絲.肉絲</t>
    <phoneticPr fontId="3" type="noConversion"/>
  </si>
  <si>
    <t>玉米粒.大骨</t>
    <phoneticPr fontId="3" type="noConversion"/>
  </si>
  <si>
    <t>油麵</t>
    <phoneticPr fontId="3" type="noConversion"/>
  </si>
  <si>
    <t>肉絲炒麵</t>
    <phoneticPr fontId="3" type="noConversion"/>
  </si>
  <si>
    <t>味噌海芽湯</t>
    <phoneticPr fontId="3" type="noConversion"/>
  </si>
  <si>
    <t>肉絲S.蚵白Q.紅蘿蔔Q.木耳Q</t>
    <phoneticPr fontId="3" type="noConversion"/>
  </si>
  <si>
    <t>花椰菜S.皮絲</t>
    <phoneticPr fontId="3" type="noConversion"/>
  </si>
  <si>
    <t>五穀飯</t>
    <phoneticPr fontId="3" type="noConversion"/>
  </si>
  <si>
    <t>雙菇燒雞</t>
    <phoneticPr fontId="3" type="noConversion"/>
  </si>
  <si>
    <t>麻婆豆腐</t>
    <phoneticPr fontId="3" type="noConversion"/>
  </si>
  <si>
    <t>薑絲牛蒡湯</t>
    <phoneticPr fontId="3" type="noConversion"/>
  </si>
  <si>
    <t>南瓜雞丁</t>
    <phoneticPr fontId="3" type="noConversion"/>
  </si>
  <si>
    <t>白米</t>
    <phoneticPr fontId="3" type="noConversion"/>
  </si>
  <si>
    <t>南瓜Q.雞丁S</t>
    <phoneticPr fontId="3" type="noConversion"/>
  </si>
  <si>
    <t>蕎麥飯</t>
    <phoneticPr fontId="3" type="noConversion"/>
  </si>
  <si>
    <t>螞蟻上樹</t>
    <phoneticPr fontId="3" type="noConversion"/>
  </si>
  <si>
    <t>銀魚豆腐湯</t>
    <phoneticPr fontId="3" type="noConversion"/>
  </si>
  <si>
    <t>白米.蕎麥</t>
    <phoneticPr fontId="3" type="noConversion"/>
  </si>
  <si>
    <t>絞肉.香菇絲</t>
    <phoneticPr fontId="3" type="noConversion"/>
  </si>
  <si>
    <t>紫米飯</t>
    <phoneticPr fontId="3" type="noConversion"/>
  </si>
  <si>
    <t>季節蔬菜Q</t>
    <phoneticPr fontId="3" type="noConversion"/>
  </si>
  <si>
    <t>冬瓜排骨湯</t>
    <phoneticPr fontId="3" type="noConversion"/>
  </si>
  <si>
    <t>白米.紫米</t>
    <phoneticPr fontId="3" type="noConversion"/>
  </si>
  <si>
    <t>雞丁S.洋芋Q.紅蘿蔔Q</t>
    <phoneticPr fontId="3" type="noConversion"/>
  </si>
  <si>
    <t>海帶絲.芹菜Q.白乾絲</t>
    <phoneticPr fontId="3" type="noConversion"/>
  </si>
  <si>
    <t>肉絲高麗菜拌飯</t>
    <phoneticPr fontId="3" type="noConversion"/>
  </si>
  <si>
    <t>木須扁蒲</t>
    <phoneticPr fontId="3" type="noConversion"/>
  </si>
  <si>
    <t>季節水果</t>
    <phoneticPr fontId="3" type="noConversion"/>
  </si>
  <si>
    <t>蘿蔔雞湯</t>
    <phoneticPr fontId="3" type="noConversion"/>
  </si>
  <si>
    <t>白米.香鬆</t>
    <phoneticPr fontId="3" type="noConversion"/>
  </si>
  <si>
    <t>五穀飯</t>
    <phoneticPr fontId="3" type="noConversion"/>
  </si>
  <si>
    <t>洋蔥炒蛋</t>
    <phoneticPr fontId="3" type="noConversion"/>
  </si>
  <si>
    <t>白米.糙米.燕麥.麥片.紫米</t>
    <phoneticPr fontId="3" type="noConversion"/>
  </si>
  <si>
    <t>烤麩.竹筍Q.毛豆Q.紅蘿蔔Q</t>
    <phoneticPr fontId="3" type="noConversion"/>
  </si>
  <si>
    <t>風味魚條</t>
    <phoneticPr fontId="3" type="noConversion"/>
  </si>
  <si>
    <t>韭花炒豆干</t>
    <phoneticPr fontId="3" type="noConversion"/>
  </si>
  <si>
    <t>涼薯雞湯</t>
    <phoneticPr fontId="3" type="noConversion"/>
  </si>
  <si>
    <t>白米.胚芽米</t>
    <phoneticPr fontId="3" type="noConversion"/>
  </si>
  <si>
    <t>涼薯.雞丁S</t>
    <phoneticPr fontId="3" type="noConversion"/>
  </si>
  <si>
    <t>小米飯</t>
    <phoneticPr fontId="3" type="noConversion"/>
  </si>
  <si>
    <t>芋頭燒雞</t>
    <phoneticPr fontId="3" type="noConversion"/>
  </si>
  <si>
    <t>白菜滷</t>
    <phoneticPr fontId="3" type="noConversion"/>
  </si>
  <si>
    <t>有機蔬菜O</t>
    <phoneticPr fontId="3" type="noConversion"/>
  </si>
  <si>
    <t>海絲肉絲湯</t>
    <phoneticPr fontId="3" type="noConversion"/>
  </si>
  <si>
    <t>雞丁S.芋頭Q.油豆腐</t>
    <phoneticPr fontId="3" type="noConversion"/>
  </si>
  <si>
    <t>季節蔬菜Q</t>
    <phoneticPr fontId="3" type="noConversion"/>
  </si>
  <si>
    <t>肉片S.朴菜.筍乾</t>
    <phoneticPr fontId="3" type="noConversion"/>
  </si>
  <si>
    <t>豆干片.蔥.肉絲S</t>
    <phoneticPr fontId="3" type="noConversion"/>
  </si>
  <si>
    <t>南瓜.排骨</t>
    <phoneticPr fontId="3" type="noConversion"/>
  </si>
  <si>
    <t>義大利麵</t>
    <phoneticPr fontId="3" type="noConversion"/>
  </si>
  <si>
    <t>雞塊+地瓜薯條</t>
    <phoneticPr fontId="3" type="noConversion"/>
  </si>
  <si>
    <t>玉米濃湯</t>
    <phoneticPr fontId="3" type="noConversion"/>
  </si>
  <si>
    <t>長豆炒木耳</t>
    <phoneticPr fontId="3" type="noConversion"/>
  </si>
  <si>
    <t>肉丁S.白蘿蔔Q.紅蘿蔔Q</t>
    <phoneticPr fontId="3" type="noConversion"/>
  </si>
  <si>
    <t>佛手瓜.雪蓮子.皮絲</t>
    <phoneticPr fontId="3" type="noConversion"/>
  </si>
  <si>
    <r>
      <t xml:space="preserve">              </t>
    </r>
    <r>
      <rPr>
        <sz val="24"/>
        <rFont val="標楷體"/>
        <family val="4"/>
        <charset val="136"/>
      </rPr>
      <t xml:space="preserve">        自強</t>
    </r>
    <r>
      <rPr>
        <sz val="22"/>
        <rFont val="標楷體"/>
        <family val="4"/>
        <charset val="136"/>
      </rPr>
      <t>國中附設幼兒園111年4月餐點計畫表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</si>
  <si>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六</t>
    <phoneticPr fontId="3" type="noConversion"/>
  </si>
  <si>
    <t>親職教育日補假</t>
    <phoneticPr fontId="3" type="noConversion"/>
  </si>
  <si>
    <t>牛奶+慶生蛋糕</t>
    <phoneticPr fontId="3" type="noConversion"/>
  </si>
  <si>
    <t>蒲瓜燕麥肉茸粥</t>
    <phoneticPr fontId="3" type="noConversion"/>
  </si>
  <si>
    <t>燕麥.白米.絞肉S.蒲</t>
    <phoneticPr fontId="3" type="noConversion"/>
  </si>
  <si>
    <t>黑芝麻薏仁漿+豆沙包</t>
    <phoneticPr fontId="3" type="noConversion"/>
  </si>
  <si>
    <t>薏仁.黑芝麻.豆沙包</t>
    <phoneticPr fontId="3" type="noConversion"/>
  </si>
  <si>
    <t>豆漿+銀絲卷</t>
    <phoneticPr fontId="3" type="noConversion"/>
  </si>
  <si>
    <t>豆漿.銀絲卷</t>
    <phoneticPr fontId="3" type="noConversion"/>
  </si>
  <si>
    <t>沙茶肉羹湯</t>
    <phoneticPr fontId="3" type="noConversion"/>
  </si>
  <si>
    <t>肉羹S.大白菜.木耳.紅蘿蔔.雞蛋</t>
    <phoneticPr fontId="3" type="noConversion"/>
  </si>
  <si>
    <t>牛奶+葡萄吐司</t>
    <phoneticPr fontId="3" type="noConversion"/>
  </si>
  <si>
    <t>牛奶.葡萄吐司</t>
    <phoneticPr fontId="3" type="noConversion"/>
  </si>
  <si>
    <t>鍋燒意麵</t>
    <phoneticPr fontId="3" type="noConversion"/>
  </si>
  <si>
    <t>鍋燒意麵.小白菜.肉片S.腐皮</t>
    <phoneticPr fontId="3" type="noConversion"/>
  </si>
  <si>
    <t>牛奶+起司貝果</t>
    <phoneticPr fontId="3" type="noConversion"/>
  </si>
  <si>
    <t>牛奶.起司貝果</t>
    <phoneticPr fontId="3" type="noConversion"/>
  </si>
  <si>
    <t>胚芽米.玉米粒.皮蛋</t>
    <phoneticPr fontId="3" type="noConversion"/>
  </si>
  <si>
    <t>蔬菜麵疙瘩</t>
    <phoneticPr fontId="3" type="noConversion"/>
  </si>
  <si>
    <t>麵疙瘩.小白菜.番茄.肉片S</t>
    <phoneticPr fontId="3" type="noConversion"/>
  </si>
  <si>
    <t>蛋花湯+燒賣</t>
    <phoneticPr fontId="3" type="noConversion"/>
  </si>
  <si>
    <t>雞蛋.燒賣</t>
    <phoneticPr fontId="3" type="noConversion"/>
  </si>
  <si>
    <t>韭香粄條</t>
    <phoneticPr fontId="3" type="noConversion"/>
  </si>
  <si>
    <t>粄條.素肉絲.豆芽菜.韭菜</t>
    <phoneticPr fontId="3" type="noConversion"/>
  </si>
  <si>
    <t>牛奶+饅頭</t>
    <phoneticPr fontId="3" type="noConversion"/>
  </si>
  <si>
    <t>牛奶.饅頭</t>
    <phoneticPr fontId="3" type="noConversion"/>
  </si>
  <si>
    <t>麵線.素肉絲.高麗菜.枸杞.香菇</t>
    <phoneticPr fontId="3" type="noConversion"/>
  </si>
  <si>
    <t>鮪魚糙米粥</t>
    <phoneticPr fontId="3" type="noConversion"/>
  </si>
  <si>
    <t>蘿蔔糕湯</t>
    <phoneticPr fontId="3" type="noConversion"/>
  </si>
  <si>
    <t>蘿蔔糕.小白菜</t>
    <phoneticPr fontId="3" type="noConversion"/>
  </si>
  <si>
    <t>番茄冬粉</t>
    <phoneticPr fontId="3" type="noConversion"/>
  </si>
  <si>
    <t>冬粉.油豆腐.番茄.蚵白菜.袖珍菇</t>
    <phoneticPr fontId="3" type="noConversion"/>
  </si>
  <si>
    <t>竹筍燕麥鹹稀飯</t>
    <phoneticPr fontId="3" type="noConversion"/>
  </si>
  <si>
    <t>燕麥.白米.絞肉S.筍絲.香菇絲</t>
    <phoneticPr fontId="3" type="noConversion"/>
  </si>
  <si>
    <t>越氏風味米線</t>
    <phoneticPr fontId="3" type="noConversion"/>
  </si>
  <si>
    <t>米線.肉片S.豆芽.番茄.九層塔</t>
    <phoneticPr fontId="3" type="noConversion"/>
  </si>
  <si>
    <t>蔬菜雲吞</t>
    <phoneticPr fontId="3" type="noConversion"/>
  </si>
  <si>
    <t>蒸地瓜</t>
    <phoneticPr fontId="3" type="noConversion"/>
  </si>
  <si>
    <t>地瓜1人1條</t>
    <phoneticPr fontId="3" type="noConversion"/>
  </si>
  <si>
    <t>味噌拉麵</t>
    <phoneticPr fontId="3" type="noConversion"/>
  </si>
  <si>
    <t>紅豆芋圓</t>
    <phoneticPr fontId="3" type="noConversion"/>
  </si>
  <si>
    <t>紅豆.小芋圓</t>
    <phoneticPr fontId="3" type="noConversion"/>
  </si>
  <si>
    <t>埔里米粉</t>
    <phoneticPr fontId="3" type="noConversion"/>
  </si>
  <si>
    <t>埔里米粉.肉絲S.油蔥.豆芽菜.韭菜</t>
    <phoneticPr fontId="3" type="noConversion"/>
  </si>
  <si>
    <t>桂格堅果飲+草莓夾心吐司</t>
    <phoneticPr fontId="3" type="noConversion"/>
  </si>
  <si>
    <t>桂格堅果飲.草莓夾心吐司</t>
    <phoneticPr fontId="3" type="noConversion"/>
  </si>
  <si>
    <t>白蘿蔔.玉米粒.凍豆腐.黑輪條</t>
    <phoneticPr fontId="3" type="noConversion"/>
  </si>
  <si>
    <t>綠豆薏仁湯</t>
    <phoneticPr fontId="3" type="noConversion"/>
  </si>
  <si>
    <t>綠豆.薏仁</t>
    <phoneticPr fontId="3" type="noConversion"/>
  </si>
  <si>
    <t>肉片雞絲麵</t>
    <phoneticPr fontId="3" type="noConversion"/>
  </si>
  <si>
    <t>雞絲麵.肉片S.大陸妹</t>
    <phoneticPr fontId="3" type="noConversion"/>
  </si>
  <si>
    <t>糙米.高麗菜.珠貝</t>
    <phoneticPr fontId="3" type="noConversion"/>
  </si>
  <si>
    <t>水煮玉米</t>
    <phoneticPr fontId="3" type="noConversion"/>
  </si>
  <si>
    <t>玉米1人1條</t>
    <phoneticPr fontId="3" type="noConversion"/>
  </si>
  <si>
    <t>親職教育日供餐盒</t>
    <phoneticPr fontId="3" type="noConversion"/>
  </si>
  <si>
    <t>親職教育日供餐盒</t>
    <phoneticPr fontId="3" type="noConversion"/>
  </si>
  <si>
    <t>親職教育日補假</t>
    <phoneticPr fontId="3" type="noConversion"/>
  </si>
  <si>
    <t>肉片S.金針菇.秀珍菇.高麗菜</t>
    <phoneticPr fontId="3" type="noConversion"/>
  </si>
  <si>
    <t>綠豆.地瓜</t>
    <phoneticPr fontId="3" type="noConversion"/>
  </si>
  <si>
    <t>桂格燕麥飲+維也納麵包</t>
    <phoneticPr fontId="3" type="noConversion"/>
  </si>
  <si>
    <t>桂格燕麥飲.維也納麵包</t>
    <phoneticPr fontId="3" type="noConversion"/>
  </si>
  <si>
    <r>
      <t xml:space="preserve">                                 </t>
    </r>
    <r>
      <rPr>
        <sz val="22"/>
        <rFont val="標楷體"/>
        <family val="4"/>
        <charset val="136"/>
      </rPr>
      <t xml:space="preserve"> 自強國中附設幼兒園111年4月餐點計畫表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</si>
</sst>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_);[Red]\(0\)"/>
  </numFmts>
  <fonts count="23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name val="標楷體"/>
      <family val="4"/>
      <charset val="136"/>
    </font>
    <font>
      <b/>
      <sz val="8"/>
      <name val="標楷體"/>
      <family val="4"/>
      <charset val="136"/>
    </font>
    <font>
      <sz val="16"/>
      <color theme="1"/>
      <name val="標楷體"/>
      <family val="4"/>
      <charset val="136"/>
    </font>
    <font>
      <sz val="24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9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1" applyFont="1" applyFill="1" applyBorder="1" applyAlignment="1">
      <alignment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wrapText="1" shrinkToFit="1"/>
    </xf>
    <xf numFmtId="177" fontId="8" fillId="0" borderId="37" xfId="0" applyNumberFormat="1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 wrapText="1" shrinkToFit="1"/>
    </xf>
    <xf numFmtId="0" fontId="16" fillId="0" borderId="0" xfId="0" applyFont="1" applyFill="1" applyAlignment="1">
      <alignment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37" xfId="1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8" xfId="1" applyFont="1" applyFill="1" applyBorder="1" applyAlignment="1">
      <alignment horizontal="center" vertical="center" shrinkToFit="1"/>
    </xf>
    <xf numFmtId="0" fontId="11" fillId="0" borderId="17" xfId="1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shrinkToFit="1"/>
    </xf>
    <xf numFmtId="1" fontId="12" fillId="0" borderId="25" xfId="0" applyNumberFormat="1" applyFont="1" applyBorder="1" applyAlignment="1">
      <alignment horizontal="center" vertical="center" wrapText="1" shrinkToFit="1"/>
    </xf>
    <xf numFmtId="1" fontId="12" fillId="0" borderId="27" xfId="0" applyNumberFormat="1" applyFont="1" applyBorder="1" applyAlignment="1">
      <alignment horizontal="center" vertical="center" wrapText="1" shrinkToFit="1"/>
    </xf>
    <xf numFmtId="177" fontId="9" fillId="0" borderId="26" xfId="0" applyNumberFormat="1" applyFont="1" applyBorder="1" applyAlignment="1">
      <alignment horizontal="center" vertical="center" wrapText="1" shrinkToFit="1"/>
    </xf>
    <xf numFmtId="177" fontId="9" fillId="0" borderId="28" xfId="0" applyNumberFormat="1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31" xfId="0" applyFont="1" applyBorder="1" applyAlignment="1">
      <alignment horizontal="center" vertical="center" wrapText="1" shrinkToFit="1"/>
    </xf>
    <xf numFmtId="1" fontId="12" fillId="0" borderId="23" xfId="0" applyNumberFormat="1" applyFont="1" applyBorder="1" applyAlignment="1">
      <alignment horizontal="center" vertical="center" wrapText="1" shrinkToFit="1"/>
    </xf>
    <xf numFmtId="1" fontId="12" fillId="0" borderId="31" xfId="0" applyNumberFormat="1" applyFont="1" applyBorder="1" applyAlignment="1">
      <alignment horizontal="center" vertical="center" wrapText="1" shrinkToFit="1"/>
    </xf>
    <xf numFmtId="177" fontId="9" fillId="0" borderId="30" xfId="0" applyNumberFormat="1" applyFont="1" applyBorder="1" applyAlignment="1">
      <alignment horizontal="center" vertical="center" wrapText="1" shrinkToFit="1"/>
    </xf>
    <xf numFmtId="177" fontId="9" fillId="0" borderId="32" xfId="0" applyNumberFormat="1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7" xfId="0" applyFont="1" applyBorder="1" applyAlignment="1">
      <alignment horizontal="center" vertical="center" wrapText="1" shrinkToFit="1"/>
    </xf>
    <xf numFmtId="1" fontId="17" fillId="0" borderId="23" xfId="0" applyNumberFormat="1" applyFont="1" applyBorder="1" applyAlignment="1">
      <alignment horizontal="center" vertical="center" wrapText="1" shrinkToFit="1"/>
    </xf>
    <xf numFmtId="1" fontId="17" fillId="0" borderId="31" xfId="0" applyNumberFormat="1" applyFont="1" applyBorder="1" applyAlignment="1">
      <alignment horizontal="center" vertical="center" wrapText="1" shrinkToFit="1"/>
    </xf>
    <xf numFmtId="177" fontId="13" fillId="0" borderId="30" xfId="0" applyNumberFormat="1" applyFont="1" applyBorder="1" applyAlignment="1">
      <alignment horizontal="center" vertical="center" wrapText="1" shrinkToFit="1"/>
    </xf>
    <xf numFmtId="177" fontId="13" fillId="0" borderId="32" xfId="0" applyNumberFormat="1" applyFont="1" applyBorder="1" applyAlignment="1">
      <alignment horizontal="center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0" fontId="17" fillId="0" borderId="23" xfId="0" applyFont="1" applyBorder="1" applyAlignment="1">
      <alignment horizontal="center" vertical="center" wrapText="1" shrinkToFit="1"/>
    </xf>
    <xf numFmtId="0" fontId="17" fillId="0" borderId="31" xfId="0" applyFont="1" applyBorder="1" applyAlignment="1">
      <alignment horizontal="center" vertical="center" wrapText="1" shrinkToFit="1"/>
    </xf>
    <xf numFmtId="0" fontId="9" fillId="0" borderId="23" xfId="0" applyFont="1" applyFill="1" applyBorder="1" applyAlignment="1">
      <alignment horizontal="center" vertical="center" wrapText="1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23" xfId="0" applyNumberFormat="1" applyFont="1" applyFill="1" applyBorder="1" applyAlignment="1">
      <alignment horizontal="center" vertical="center" shrinkToFit="1"/>
    </xf>
    <xf numFmtId="176" fontId="7" fillId="0" borderId="27" xfId="0" applyNumberFormat="1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10" fillId="0" borderId="29" xfId="0" applyNumberFormat="1" applyFont="1" applyFill="1" applyBorder="1" applyAlignment="1">
      <alignment horizontal="center" vertical="center" shrinkToFit="1"/>
    </xf>
    <xf numFmtId="176" fontId="10" fillId="0" borderId="10" xfId="0" applyNumberFormat="1" applyFont="1" applyFill="1" applyBorder="1" applyAlignment="1">
      <alignment horizontal="center" vertical="center" shrinkToFit="1"/>
    </xf>
    <xf numFmtId="176" fontId="10" fillId="0" borderId="20" xfId="0" applyNumberFormat="1" applyFont="1" applyFill="1" applyBorder="1" applyAlignment="1">
      <alignment horizontal="center" vertical="center" shrinkToFit="1"/>
    </xf>
    <xf numFmtId="176" fontId="10" fillId="0" borderId="11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4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wrapText="1" shrinkToFit="1"/>
    </xf>
    <xf numFmtId="0" fontId="9" fillId="0" borderId="34" xfId="0" applyFont="1" applyFill="1" applyBorder="1" applyAlignment="1">
      <alignment horizontal="center" vertical="center" wrapText="1" shrinkToFit="1"/>
    </xf>
    <xf numFmtId="177" fontId="9" fillId="0" borderId="35" xfId="0" applyNumberFormat="1" applyFont="1" applyBorder="1" applyAlignment="1">
      <alignment horizontal="center" vertical="center" wrapText="1" shrinkToFit="1"/>
    </xf>
    <xf numFmtId="0" fontId="12" fillId="0" borderId="34" xfId="0" applyFont="1" applyBorder="1" applyAlignment="1">
      <alignment horizontal="center" vertical="center" wrapText="1" shrinkToFit="1"/>
    </xf>
    <xf numFmtId="1" fontId="12" fillId="0" borderId="34" xfId="0" applyNumberFormat="1" applyFont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1" fillId="0" borderId="31" xfId="1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horizontal="center" vertical="center" shrinkToFit="1"/>
    </xf>
    <xf numFmtId="1" fontId="20" fillId="0" borderId="42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20" fillId="0" borderId="31" xfId="0" applyFont="1" applyFill="1" applyBorder="1" applyAlignment="1">
      <alignment horizontal="center" vertical="center" shrinkToFit="1"/>
    </xf>
    <xf numFmtId="1" fontId="20" fillId="0" borderId="41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1" fontId="20" fillId="0" borderId="40" xfId="0" applyNumberFormat="1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1" fontId="20" fillId="0" borderId="27" xfId="0" applyNumberFormat="1" applyFont="1" applyFill="1" applyBorder="1" applyAlignment="1">
      <alignment horizontal="center" vertical="center" shrinkToFit="1"/>
    </xf>
    <xf numFmtId="1" fontId="20" fillId="0" borderId="25" xfId="0" applyNumberFormat="1" applyFont="1" applyFill="1" applyBorder="1" applyAlignment="1">
      <alignment horizontal="center" vertical="center" shrinkToFit="1"/>
    </xf>
    <xf numFmtId="1" fontId="20" fillId="0" borderId="23" xfId="0" applyNumberFormat="1" applyFont="1" applyFill="1" applyBorder="1" applyAlignment="1">
      <alignment horizontal="center" vertical="center" shrinkToFit="1"/>
    </xf>
    <xf numFmtId="1" fontId="20" fillId="0" borderId="31" xfId="0" applyNumberFormat="1" applyFont="1" applyFill="1" applyBorder="1" applyAlignment="1">
      <alignment horizontal="center" vertical="center" shrinkToFit="1"/>
    </xf>
    <xf numFmtId="0" fontId="21" fillId="0" borderId="29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1" fontId="22" fillId="0" borderId="40" xfId="0" applyNumberFormat="1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 shrinkToFit="1"/>
    </xf>
    <xf numFmtId="0" fontId="22" fillId="0" borderId="31" xfId="0" applyFont="1" applyFill="1" applyBorder="1" applyAlignment="1">
      <alignment horizontal="center" vertical="center" shrinkToFit="1"/>
    </xf>
    <xf numFmtId="1" fontId="22" fillId="0" borderId="41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177" fontId="14" fillId="0" borderId="35" xfId="0" applyNumberFormat="1" applyFont="1" applyFill="1" applyBorder="1" applyAlignment="1">
      <alignment horizontal="center" vertical="center"/>
    </xf>
    <xf numFmtId="177" fontId="14" fillId="0" borderId="32" xfId="0" applyNumberFormat="1" applyFont="1" applyFill="1" applyBorder="1" applyAlignment="1">
      <alignment horizontal="center" vertical="center"/>
    </xf>
    <xf numFmtId="177" fontId="14" fillId="0" borderId="30" xfId="0" applyNumberFormat="1" applyFont="1" applyFill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horizontal="center" vertical="center"/>
    </xf>
    <xf numFmtId="177" fontId="14" fillId="0" borderId="26" xfId="0" applyNumberFormat="1" applyFont="1" applyFill="1" applyBorder="1" applyAlignment="1">
      <alignment horizontal="center" vertical="center"/>
    </xf>
    <xf numFmtId="177" fontId="21" fillId="0" borderId="30" xfId="0" applyNumberFormat="1" applyFont="1" applyFill="1" applyBorder="1" applyAlignment="1">
      <alignment horizontal="center" vertical="center"/>
    </xf>
    <xf numFmtId="177" fontId="21" fillId="0" borderId="32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31" xfId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38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1" fontId="22" fillId="0" borderId="23" xfId="0" applyNumberFormat="1" applyFont="1" applyFill="1" applyBorder="1" applyAlignment="1">
      <alignment horizontal="center" vertical="center" shrinkToFit="1"/>
    </xf>
    <xf numFmtId="1" fontId="22" fillId="0" borderId="31" xfId="0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266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4266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266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266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266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902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9902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902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902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902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11</xdr:col>
      <xdr:colOff>1638300</xdr:colOff>
      <xdr:row>6</xdr:row>
      <xdr:rowOff>9525</xdr:rowOff>
    </xdr:from>
    <xdr:ext cx="184731" cy="264560"/>
    <xdr:sp macro="" textlink="">
      <xdr:nvSpPr>
        <xdr:cNvPr id="7" name="文字方塊 6"/>
        <xdr:cNvSpPr txBox="1"/>
      </xdr:nvSpPr>
      <xdr:spPr>
        <a:xfrm>
          <a:off x="9037320" y="1754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50"/>
  <sheetViews>
    <sheetView tabSelected="1" zoomScale="80" zoomScaleNormal="80" workbookViewId="0">
      <pane xSplit="2" ySplit="1" topLeftCell="C2" activePane="bottomRight" state="frozen"/>
      <selection activeCell="G45" sqref="G45:G46"/>
      <selection pane="topRight" activeCell="G45" sqref="G45:G46"/>
      <selection pane="bottomLeft" activeCell="G45" sqref="G45:G46"/>
      <selection pane="bottomRight" activeCell="C15" sqref="C15:Q16"/>
    </sheetView>
  </sheetViews>
  <sheetFormatPr defaultRowHeight="57.75" customHeight="1"/>
  <cols>
    <col min="1" max="1" width="10.77734375" style="10" customWidth="1"/>
    <col min="2" max="3" width="3.77734375" style="10" customWidth="1"/>
    <col min="4" max="4" width="27.77734375" style="11" customWidth="1"/>
    <col min="5" max="6" width="27.77734375" style="10" customWidth="1"/>
    <col min="7" max="8" width="25.109375" style="10" customWidth="1"/>
    <col min="9" max="9" width="27.77734375" style="10" customWidth="1"/>
    <col min="10" max="14" width="5.109375" style="10" customWidth="1"/>
    <col min="15" max="16" width="3.6640625" style="10" customWidth="1"/>
    <col min="17" max="17" width="5.109375" style="10" customWidth="1"/>
    <col min="18" max="124" width="8.88671875" style="10"/>
    <col min="125" max="125" width="10.77734375" style="10" customWidth="1"/>
    <col min="126" max="126" width="5.77734375" style="10" customWidth="1"/>
    <col min="127" max="135" width="16.77734375" style="10" customWidth="1"/>
    <col min="136" max="380" width="8.88671875" style="10"/>
    <col min="381" max="381" width="10.77734375" style="10" customWidth="1"/>
    <col min="382" max="382" width="5.77734375" style="10" customWidth="1"/>
    <col min="383" max="391" width="16.77734375" style="10" customWidth="1"/>
    <col min="392" max="636" width="8.88671875" style="10"/>
    <col min="637" max="637" width="10.77734375" style="10" customWidth="1"/>
    <col min="638" max="638" width="5.77734375" style="10" customWidth="1"/>
    <col min="639" max="647" width="16.77734375" style="10" customWidth="1"/>
    <col min="648" max="892" width="8.88671875" style="10"/>
    <col min="893" max="893" width="10.77734375" style="10" customWidth="1"/>
    <col min="894" max="894" width="5.77734375" style="10" customWidth="1"/>
    <col min="895" max="903" width="16.77734375" style="10" customWidth="1"/>
    <col min="904" max="1148" width="8.88671875" style="10"/>
    <col min="1149" max="1149" width="10.77734375" style="10" customWidth="1"/>
    <col min="1150" max="1150" width="5.77734375" style="10" customWidth="1"/>
    <col min="1151" max="1159" width="16.77734375" style="10" customWidth="1"/>
    <col min="1160" max="1404" width="8.88671875" style="10"/>
    <col min="1405" max="1405" width="10.77734375" style="10" customWidth="1"/>
    <col min="1406" max="1406" width="5.77734375" style="10" customWidth="1"/>
    <col min="1407" max="1415" width="16.77734375" style="10" customWidth="1"/>
    <col min="1416" max="1660" width="8.88671875" style="10"/>
    <col min="1661" max="1661" width="10.77734375" style="10" customWidth="1"/>
    <col min="1662" max="1662" width="5.77734375" style="10" customWidth="1"/>
    <col min="1663" max="1671" width="16.77734375" style="10" customWidth="1"/>
    <col min="1672" max="1916" width="8.88671875" style="10"/>
    <col min="1917" max="1917" width="10.77734375" style="10" customWidth="1"/>
    <col min="1918" max="1918" width="5.77734375" style="10" customWidth="1"/>
    <col min="1919" max="1927" width="16.77734375" style="10" customWidth="1"/>
    <col min="1928" max="2172" width="8.88671875" style="10"/>
    <col min="2173" max="2173" width="10.77734375" style="10" customWidth="1"/>
    <col min="2174" max="2174" width="5.77734375" style="10" customWidth="1"/>
    <col min="2175" max="2183" width="16.77734375" style="10" customWidth="1"/>
    <col min="2184" max="2428" width="8.88671875" style="10"/>
    <col min="2429" max="2429" width="10.77734375" style="10" customWidth="1"/>
    <col min="2430" max="2430" width="5.77734375" style="10" customWidth="1"/>
    <col min="2431" max="2439" width="16.77734375" style="10" customWidth="1"/>
    <col min="2440" max="2684" width="8.88671875" style="10"/>
    <col min="2685" max="2685" width="10.77734375" style="10" customWidth="1"/>
    <col min="2686" max="2686" width="5.77734375" style="10" customWidth="1"/>
    <col min="2687" max="2695" width="16.77734375" style="10" customWidth="1"/>
    <col min="2696" max="2940" width="8.88671875" style="10"/>
    <col min="2941" max="2941" width="10.77734375" style="10" customWidth="1"/>
    <col min="2942" max="2942" width="5.77734375" style="10" customWidth="1"/>
    <col min="2943" max="2951" width="16.77734375" style="10" customWidth="1"/>
    <col min="2952" max="3196" width="8.88671875" style="10"/>
    <col min="3197" max="3197" width="10.77734375" style="10" customWidth="1"/>
    <col min="3198" max="3198" width="5.77734375" style="10" customWidth="1"/>
    <col min="3199" max="3207" width="16.77734375" style="10" customWidth="1"/>
    <col min="3208" max="3452" width="8.88671875" style="10"/>
    <col min="3453" max="3453" width="10.77734375" style="10" customWidth="1"/>
    <col min="3454" max="3454" width="5.77734375" style="10" customWidth="1"/>
    <col min="3455" max="3463" width="16.77734375" style="10" customWidth="1"/>
    <col min="3464" max="3708" width="8.88671875" style="10"/>
    <col min="3709" max="3709" width="10.77734375" style="10" customWidth="1"/>
    <col min="3710" max="3710" width="5.77734375" style="10" customWidth="1"/>
    <col min="3711" max="3719" width="16.77734375" style="10" customWidth="1"/>
    <col min="3720" max="3964" width="8.88671875" style="10"/>
    <col min="3965" max="3965" width="10.77734375" style="10" customWidth="1"/>
    <col min="3966" max="3966" width="5.77734375" style="10" customWidth="1"/>
    <col min="3967" max="3975" width="16.77734375" style="10" customWidth="1"/>
    <col min="3976" max="4220" width="8.88671875" style="10"/>
    <col min="4221" max="4221" width="10.77734375" style="10" customWidth="1"/>
    <col min="4222" max="4222" width="5.77734375" style="10" customWidth="1"/>
    <col min="4223" max="4231" width="16.77734375" style="10" customWidth="1"/>
    <col min="4232" max="4476" width="8.88671875" style="10"/>
    <col min="4477" max="4477" width="10.77734375" style="10" customWidth="1"/>
    <col min="4478" max="4478" width="5.77734375" style="10" customWidth="1"/>
    <col min="4479" max="4487" width="16.77734375" style="10" customWidth="1"/>
    <col min="4488" max="4732" width="8.88671875" style="10"/>
    <col min="4733" max="4733" width="10.77734375" style="10" customWidth="1"/>
    <col min="4734" max="4734" width="5.77734375" style="10" customWidth="1"/>
    <col min="4735" max="4743" width="16.77734375" style="10" customWidth="1"/>
    <col min="4744" max="4988" width="8.88671875" style="10"/>
    <col min="4989" max="4989" width="10.77734375" style="10" customWidth="1"/>
    <col min="4990" max="4990" width="5.77734375" style="10" customWidth="1"/>
    <col min="4991" max="4999" width="16.77734375" style="10" customWidth="1"/>
    <col min="5000" max="5244" width="8.88671875" style="10"/>
    <col min="5245" max="5245" width="10.77734375" style="10" customWidth="1"/>
    <col min="5246" max="5246" width="5.77734375" style="10" customWidth="1"/>
    <col min="5247" max="5255" width="16.77734375" style="10" customWidth="1"/>
    <col min="5256" max="5500" width="8.88671875" style="10"/>
    <col min="5501" max="5501" width="10.77734375" style="10" customWidth="1"/>
    <col min="5502" max="5502" width="5.77734375" style="10" customWidth="1"/>
    <col min="5503" max="5511" width="16.77734375" style="10" customWidth="1"/>
    <col min="5512" max="5756" width="8.88671875" style="10"/>
    <col min="5757" max="5757" width="10.77734375" style="10" customWidth="1"/>
    <col min="5758" max="5758" width="5.77734375" style="10" customWidth="1"/>
    <col min="5759" max="5767" width="16.77734375" style="10" customWidth="1"/>
    <col min="5768" max="6012" width="8.88671875" style="10"/>
    <col min="6013" max="6013" width="10.77734375" style="10" customWidth="1"/>
    <col min="6014" max="6014" width="5.77734375" style="10" customWidth="1"/>
    <col min="6015" max="6023" width="16.77734375" style="10" customWidth="1"/>
    <col min="6024" max="6268" width="8.88671875" style="10"/>
    <col min="6269" max="6269" width="10.77734375" style="10" customWidth="1"/>
    <col min="6270" max="6270" width="5.77734375" style="10" customWidth="1"/>
    <col min="6271" max="6279" width="16.77734375" style="10" customWidth="1"/>
    <col min="6280" max="6524" width="8.88671875" style="10"/>
    <col min="6525" max="6525" width="10.77734375" style="10" customWidth="1"/>
    <col min="6526" max="6526" width="5.77734375" style="10" customWidth="1"/>
    <col min="6527" max="6535" width="16.77734375" style="10" customWidth="1"/>
    <col min="6536" max="6780" width="8.88671875" style="10"/>
    <col min="6781" max="6781" width="10.77734375" style="10" customWidth="1"/>
    <col min="6782" max="6782" width="5.77734375" style="10" customWidth="1"/>
    <col min="6783" max="6791" width="16.77734375" style="10" customWidth="1"/>
    <col min="6792" max="7036" width="8.88671875" style="10"/>
    <col min="7037" max="7037" width="10.77734375" style="10" customWidth="1"/>
    <col min="7038" max="7038" width="5.77734375" style="10" customWidth="1"/>
    <col min="7039" max="7047" width="16.77734375" style="10" customWidth="1"/>
    <col min="7048" max="7292" width="8.88671875" style="10"/>
    <col min="7293" max="7293" width="10.77734375" style="10" customWidth="1"/>
    <col min="7294" max="7294" width="5.77734375" style="10" customWidth="1"/>
    <col min="7295" max="7303" width="16.77734375" style="10" customWidth="1"/>
    <col min="7304" max="7548" width="8.88671875" style="10"/>
    <col min="7549" max="7549" width="10.77734375" style="10" customWidth="1"/>
    <col min="7550" max="7550" width="5.77734375" style="10" customWidth="1"/>
    <col min="7551" max="7559" width="16.77734375" style="10" customWidth="1"/>
    <col min="7560" max="7804" width="8.88671875" style="10"/>
    <col min="7805" max="7805" width="10.77734375" style="10" customWidth="1"/>
    <col min="7806" max="7806" width="5.77734375" style="10" customWidth="1"/>
    <col min="7807" max="7815" width="16.77734375" style="10" customWidth="1"/>
    <col min="7816" max="8060" width="8.88671875" style="10"/>
    <col min="8061" max="8061" width="10.77734375" style="10" customWidth="1"/>
    <col min="8062" max="8062" width="5.77734375" style="10" customWidth="1"/>
    <col min="8063" max="8071" width="16.77734375" style="10" customWidth="1"/>
    <col min="8072" max="8316" width="8.88671875" style="10"/>
    <col min="8317" max="8317" width="10.77734375" style="10" customWidth="1"/>
    <col min="8318" max="8318" width="5.77734375" style="10" customWidth="1"/>
    <col min="8319" max="8327" width="16.77734375" style="10" customWidth="1"/>
    <col min="8328" max="8572" width="8.88671875" style="10"/>
    <col min="8573" max="8573" width="10.77734375" style="10" customWidth="1"/>
    <col min="8574" max="8574" width="5.77734375" style="10" customWidth="1"/>
    <col min="8575" max="8583" width="16.77734375" style="10" customWidth="1"/>
    <col min="8584" max="8828" width="8.88671875" style="10"/>
    <col min="8829" max="8829" width="10.77734375" style="10" customWidth="1"/>
    <col min="8830" max="8830" width="5.77734375" style="10" customWidth="1"/>
    <col min="8831" max="8839" width="16.77734375" style="10" customWidth="1"/>
    <col min="8840" max="9084" width="8.88671875" style="10"/>
    <col min="9085" max="9085" width="10.77734375" style="10" customWidth="1"/>
    <col min="9086" max="9086" width="5.77734375" style="10" customWidth="1"/>
    <col min="9087" max="9095" width="16.77734375" style="10" customWidth="1"/>
    <col min="9096" max="9340" width="8.88671875" style="10"/>
    <col min="9341" max="9341" width="10.77734375" style="10" customWidth="1"/>
    <col min="9342" max="9342" width="5.77734375" style="10" customWidth="1"/>
    <col min="9343" max="9351" width="16.77734375" style="10" customWidth="1"/>
    <col min="9352" max="9596" width="8.88671875" style="10"/>
    <col min="9597" max="9597" width="10.77734375" style="10" customWidth="1"/>
    <col min="9598" max="9598" width="5.77734375" style="10" customWidth="1"/>
    <col min="9599" max="9607" width="16.77734375" style="10" customWidth="1"/>
    <col min="9608" max="9852" width="8.88671875" style="10"/>
    <col min="9853" max="9853" width="10.77734375" style="10" customWidth="1"/>
    <col min="9854" max="9854" width="5.77734375" style="10" customWidth="1"/>
    <col min="9855" max="9863" width="16.77734375" style="10" customWidth="1"/>
    <col min="9864" max="10108" width="8.88671875" style="10"/>
    <col min="10109" max="10109" width="10.77734375" style="10" customWidth="1"/>
    <col min="10110" max="10110" width="5.77734375" style="10" customWidth="1"/>
    <col min="10111" max="10119" width="16.77734375" style="10" customWidth="1"/>
    <col min="10120" max="10364" width="8.88671875" style="10"/>
    <col min="10365" max="10365" width="10.77734375" style="10" customWidth="1"/>
    <col min="10366" max="10366" width="5.77734375" style="10" customWidth="1"/>
    <col min="10367" max="10375" width="16.77734375" style="10" customWidth="1"/>
    <col min="10376" max="10620" width="8.88671875" style="10"/>
    <col min="10621" max="10621" width="10.77734375" style="10" customWidth="1"/>
    <col min="10622" max="10622" width="5.77734375" style="10" customWidth="1"/>
    <col min="10623" max="10631" width="16.77734375" style="10" customWidth="1"/>
    <col min="10632" max="10876" width="8.88671875" style="10"/>
    <col min="10877" max="10877" width="10.77734375" style="10" customWidth="1"/>
    <col min="10878" max="10878" width="5.77734375" style="10" customWidth="1"/>
    <col min="10879" max="10887" width="16.77734375" style="10" customWidth="1"/>
    <col min="10888" max="11132" width="8.88671875" style="10"/>
    <col min="11133" max="11133" width="10.77734375" style="10" customWidth="1"/>
    <col min="11134" max="11134" width="5.77734375" style="10" customWidth="1"/>
    <col min="11135" max="11143" width="16.77734375" style="10" customWidth="1"/>
    <col min="11144" max="11388" width="8.88671875" style="10"/>
    <col min="11389" max="11389" width="10.77734375" style="10" customWidth="1"/>
    <col min="11390" max="11390" width="5.77734375" style="10" customWidth="1"/>
    <col min="11391" max="11399" width="16.77734375" style="10" customWidth="1"/>
    <col min="11400" max="11644" width="8.88671875" style="10"/>
    <col min="11645" max="11645" width="10.77734375" style="10" customWidth="1"/>
    <col min="11646" max="11646" width="5.77734375" style="10" customWidth="1"/>
    <col min="11647" max="11655" width="16.77734375" style="10" customWidth="1"/>
    <col min="11656" max="11900" width="8.88671875" style="10"/>
    <col min="11901" max="11901" width="10.77734375" style="10" customWidth="1"/>
    <col min="11902" max="11902" width="5.77734375" style="10" customWidth="1"/>
    <col min="11903" max="11911" width="16.77734375" style="10" customWidth="1"/>
    <col min="11912" max="12156" width="8.88671875" style="10"/>
    <col min="12157" max="12157" width="10.77734375" style="10" customWidth="1"/>
    <col min="12158" max="12158" width="5.77734375" style="10" customWidth="1"/>
    <col min="12159" max="12167" width="16.77734375" style="10" customWidth="1"/>
    <col min="12168" max="12412" width="8.88671875" style="10"/>
    <col min="12413" max="12413" width="10.77734375" style="10" customWidth="1"/>
    <col min="12414" max="12414" width="5.77734375" style="10" customWidth="1"/>
    <col min="12415" max="12423" width="16.77734375" style="10" customWidth="1"/>
    <col min="12424" max="12668" width="8.88671875" style="10"/>
    <col min="12669" max="12669" width="10.77734375" style="10" customWidth="1"/>
    <col min="12670" max="12670" width="5.77734375" style="10" customWidth="1"/>
    <col min="12671" max="12679" width="16.77734375" style="10" customWidth="1"/>
    <col min="12680" max="12924" width="8.88671875" style="10"/>
    <col min="12925" max="12925" width="10.77734375" style="10" customWidth="1"/>
    <col min="12926" max="12926" width="5.77734375" style="10" customWidth="1"/>
    <col min="12927" max="12935" width="16.77734375" style="10" customWidth="1"/>
    <col min="12936" max="13180" width="8.88671875" style="10"/>
    <col min="13181" max="13181" width="10.77734375" style="10" customWidth="1"/>
    <col min="13182" max="13182" width="5.77734375" style="10" customWidth="1"/>
    <col min="13183" max="13191" width="16.77734375" style="10" customWidth="1"/>
    <col min="13192" max="13436" width="8.88671875" style="10"/>
    <col min="13437" max="13437" width="10.77734375" style="10" customWidth="1"/>
    <col min="13438" max="13438" width="5.77734375" style="10" customWidth="1"/>
    <col min="13439" max="13447" width="16.77734375" style="10" customWidth="1"/>
    <col min="13448" max="13692" width="8.88671875" style="10"/>
    <col min="13693" max="13693" width="10.77734375" style="10" customWidth="1"/>
    <col min="13694" max="13694" width="5.77734375" style="10" customWidth="1"/>
    <col min="13695" max="13703" width="16.77734375" style="10" customWidth="1"/>
    <col min="13704" max="13948" width="8.88671875" style="10"/>
    <col min="13949" max="13949" width="10.77734375" style="10" customWidth="1"/>
    <col min="13950" max="13950" width="5.77734375" style="10" customWidth="1"/>
    <col min="13951" max="13959" width="16.77734375" style="10" customWidth="1"/>
    <col min="13960" max="14204" width="8.88671875" style="10"/>
    <col min="14205" max="14205" width="10.77734375" style="10" customWidth="1"/>
    <col min="14206" max="14206" width="5.77734375" style="10" customWidth="1"/>
    <col min="14207" max="14215" width="16.77734375" style="10" customWidth="1"/>
    <col min="14216" max="14460" width="8.88671875" style="10"/>
    <col min="14461" max="14461" width="10.77734375" style="10" customWidth="1"/>
    <col min="14462" max="14462" width="5.77734375" style="10" customWidth="1"/>
    <col min="14463" max="14471" width="16.77734375" style="10" customWidth="1"/>
    <col min="14472" max="14716" width="8.88671875" style="10"/>
    <col min="14717" max="14717" width="10.77734375" style="10" customWidth="1"/>
    <col min="14718" max="14718" width="5.77734375" style="10" customWidth="1"/>
    <col min="14719" max="14727" width="16.77734375" style="10" customWidth="1"/>
    <col min="14728" max="14972" width="8.88671875" style="10"/>
    <col min="14973" max="14973" width="10.77734375" style="10" customWidth="1"/>
    <col min="14974" max="14974" width="5.77734375" style="10" customWidth="1"/>
    <col min="14975" max="14983" width="16.77734375" style="10" customWidth="1"/>
    <col min="14984" max="15228" width="8.88671875" style="10"/>
    <col min="15229" max="15229" width="10.77734375" style="10" customWidth="1"/>
    <col min="15230" max="15230" width="5.77734375" style="10" customWidth="1"/>
    <col min="15231" max="15239" width="16.77734375" style="10" customWidth="1"/>
    <col min="15240" max="15484" width="8.88671875" style="10"/>
    <col min="15485" max="15485" width="10.77734375" style="10" customWidth="1"/>
    <col min="15486" max="15486" width="5.77734375" style="10" customWidth="1"/>
    <col min="15487" max="15495" width="16.77734375" style="10" customWidth="1"/>
    <col min="15496" max="15740" width="8.88671875" style="10"/>
    <col min="15741" max="15741" width="10.77734375" style="10" customWidth="1"/>
    <col min="15742" max="15742" width="5.77734375" style="10" customWidth="1"/>
    <col min="15743" max="15751" width="16.77734375" style="10" customWidth="1"/>
    <col min="15752" max="15996" width="8.88671875" style="10"/>
    <col min="15997" max="15997" width="10.77734375" style="10" customWidth="1"/>
    <col min="15998" max="15998" width="5.77734375" style="10" customWidth="1"/>
    <col min="15999" max="16007" width="16.77734375" style="10" customWidth="1"/>
    <col min="16008" max="16283" width="8.88671875" style="10"/>
    <col min="16284" max="16384" width="9" style="10" customWidth="1"/>
  </cols>
  <sheetData>
    <row r="1" spans="1:17" s="1" customFormat="1" ht="45.75" customHeight="1" thickBot="1">
      <c r="A1" s="122" t="s">
        <v>229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s="3" customFormat="1" ht="27" customHeight="1" thickBot="1">
      <c r="A2" s="117"/>
      <c r="B2" s="118"/>
      <c r="C2" s="2" t="s">
        <v>0</v>
      </c>
      <c r="D2" s="119" t="s">
        <v>1</v>
      </c>
      <c r="E2" s="120"/>
      <c r="F2" s="120"/>
      <c r="G2" s="120"/>
      <c r="H2" s="120"/>
      <c r="I2" s="121"/>
      <c r="J2" s="30" t="s">
        <v>106</v>
      </c>
      <c r="K2" s="31" t="s">
        <v>107</v>
      </c>
      <c r="L2" s="31" t="s">
        <v>108</v>
      </c>
      <c r="M2" s="31" t="s">
        <v>109</v>
      </c>
      <c r="N2" s="31" t="s">
        <v>110</v>
      </c>
      <c r="O2" s="32" t="s">
        <v>111</v>
      </c>
      <c r="P2" s="32" t="s">
        <v>112</v>
      </c>
      <c r="Q2" s="33" t="s">
        <v>113</v>
      </c>
    </row>
    <row r="3" spans="1:17" s="4" customFormat="1" ht="16.2" customHeight="1">
      <c r="A3" s="110">
        <v>44652</v>
      </c>
      <c r="B3" s="111" t="s">
        <v>2</v>
      </c>
      <c r="C3" s="105" t="s">
        <v>134</v>
      </c>
      <c r="D3" s="6" t="s">
        <v>20</v>
      </c>
      <c r="E3" s="18" t="s">
        <v>127</v>
      </c>
      <c r="F3" s="5" t="s">
        <v>128</v>
      </c>
      <c r="G3" s="96" t="s">
        <v>15</v>
      </c>
      <c r="H3" s="96" t="s">
        <v>11</v>
      </c>
      <c r="I3" s="9" t="s">
        <v>129</v>
      </c>
      <c r="J3" s="130">
        <v>3.2</v>
      </c>
      <c r="K3" s="130">
        <v>1.4</v>
      </c>
      <c r="L3" s="131">
        <v>1.6</v>
      </c>
      <c r="M3" s="131">
        <v>0.2</v>
      </c>
      <c r="N3" s="130">
        <v>1.3</v>
      </c>
      <c r="O3" s="133">
        <v>87</v>
      </c>
      <c r="P3" s="134">
        <f t="shared" ref="P3" si="0">Q3*0.95</f>
        <v>389.97499999999997</v>
      </c>
      <c r="Q3" s="132">
        <f t="shared" ref="Q3" si="1">J3*70+K3*45+L3*25+M3*60+N3*55</f>
        <v>410.5</v>
      </c>
    </row>
    <row r="4" spans="1:17" s="4" customFormat="1" ht="16.350000000000001" customHeight="1" thickBot="1">
      <c r="A4" s="97"/>
      <c r="B4" s="98"/>
      <c r="C4" s="99"/>
      <c r="D4" s="7" t="s">
        <v>130</v>
      </c>
      <c r="E4" s="17" t="s">
        <v>131</v>
      </c>
      <c r="F4" s="129" t="s">
        <v>132</v>
      </c>
      <c r="G4" s="100"/>
      <c r="H4" s="100"/>
      <c r="I4" s="8" t="s">
        <v>133</v>
      </c>
      <c r="J4" s="59"/>
      <c r="K4" s="59"/>
      <c r="L4" s="79"/>
      <c r="M4" s="79"/>
      <c r="N4" s="59"/>
      <c r="O4" s="61"/>
      <c r="P4" s="63"/>
      <c r="Q4" s="65"/>
    </row>
    <row r="5" spans="1:17" s="4" customFormat="1" ht="16.350000000000001" customHeight="1">
      <c r="A5" s="110">
        <v>44655</v>
      </c>
      <c r="B5" s="111" t="s">
        <v>3</v>
      </c>
      <c r="C5" s="82" t="s">
        <v>4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s="4" customFormat="1" ht="16.350000000000001" customHeight="1">
      <c r="A6" s="91"/>
      <c r="B6" s="93"/>
      <c r="C6" s="102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s="4" customFormat="1" ht="16.350000000000001" customHeight="1">
      <c r="A7" s="103">
        <v>44656</v>
      </c>
      <c r="B7" s="104" t="s">
        <v>5</v>
      </c>
      <c r="C7" s="101" t="s">
        <v>6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6"/>
    </row>
    <row r="8" spans="1:17" s="4" customFormat="1" ht="16.350000000000001" customHeight="1">
      <c r="A8" s="91"/>
      <c r="B8" s="93"/>
      <c r="C8" s="102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/>
    </row>
    <row r="9" spans="1:17" s="4" customFormat="1" ht="16.350000000000001" customHeight="1">
      <c r="A9" s="103">
        <v>44657</v>
      </c>
      <c r="B9" s="92" t="s">
        <v>7</v>
      </c>
      <c r="C9" s="94" t="s">
        <v>8</v>
      </c>
      <c r="D9" s="18" t="s">
        <v>9</v>
      </c>
      <c r="E9" s="16" t="s">
        <v>154</v>
      </c>
      <c r="F9" s="16" t="s">
        <v>155</v>
      </c>
      <c r="G9" s="135" t="s">
        <v>156</v>
      </c>
      <c r="H9" s="135" t="s">
        <v>11</v>
      </c>
      <c r="I9" s="16" t="s">
        <v>157</v>
      </c>
      <c r="J9" s="58">
        <v>3.2</v>
      </c>
      <c r="K9" s="58">
        <v>1.3</v>
      </c>
      <c r="L9" s="78">
        <v>1.5</v>
      </c>
      <c r="M9" s="78">
        <v>0.2</v>
      </c>
      <c r="N9" s="58">
        <v>1.5</v>
      </c>
      <c r="O9" s="60">
        <v>92</v>
      </c>
      <c r="P9" s="62">
        <f t="shared" ref="P9" si="2">Q9*0.95</f>
        <v>393.77499999999998</v>
      </c>
      <c r="Q9" s="64">
        <f t="shared" ref="Q9" si="3">J9*70+K9*45+L9*25+M9*60+N9*55</f>
        <v>414.5</v>
      </c>
    </row>
    <row r="10" spans="1:17" s="4" customFormat="1" ht="16.350000000000001" customHeight="1">
      <c r="A10" s="91"/>
      <c r="B10" s="93"/>
      <c r="C10" s="95"/>
      <c r="D10" s="19" t="s">
        <v>158</v>
      </c>
      <c r="E10" s="19" t="s">
        <v>159</v>
      </c>
      <c r="F10" s="19" t="s">
        <v>160</v>
      </c>
      <c r="G10" s="136"/>
      <c r="H10" s="136"/>
      <c r="I10" s="19" t="s">
        <v>161</v>
      </c>
      <c r="J10" s="67"/>
      <c r="K10" s="67"/>
      <c r="L10" s="81"/>
      <c r="M10" s="81"/>
      <c r="N10" s="67"/>
      <c r="O10" s="69"/>
      <c r="P10" s="55"/>
      <c r="Q10" s="57"/>
    </row>
    <row r="11" spans="1:17" s="4" customFormat="1" ht="16.350000000000001" customHeight="1">
      <c r="A11" s="103">
        <v>44658</v>
      </c>
      <c r="B11" s="92" t="s">
        <v>12</v>
      </c>
      <c r="C11" s="94" t="s">
        <v>8</v>
      </c>
      <c r="D11" s="28" t="s">
        <v>13</v>
      </c>
      <c r="E11" s="18" t="s">
        <v>14</v>
      </c>
      <c r="F11" s="16" t="s">
        <v>162</v>
      </c>
      <c r="G11" s="135" t="s">
        <v>163</v>
      </c>
      <c r="H11" s="135" t="s">
        <v>11</v>
      </c>
      <c r="I11" s="16" t="s">
        <v>16</v>
      </c>
      <c r="J11" s="66">
        <v>3.3</v>
      </c>
      <c r="K11" s="66">
        <v>1.4</v>
      </c>
      <c r="L11" s="80">
        <v>1.5</v>
      </c>
      <c r="M11" s="80">
        <v>0.2</v>
      </c>
      <c r="N11" s="66">
        <v>1.4</v>
      </c>
      <c r="O11" s="68">
        <v>82</v>
      </c>
      <c r="P11" s="54">
        <f t="shared" ref="P11" si="4">Q11*0.95</f>
        <v>399.47499999999997</v>
      </c>
      <c r="Q11" s="56">
        <f t="shared" ref="Q11" si="5">J11*70+K11*45+L11*25+M11*60+N11*55</f>
        <v>420.5</v>
      </c>
    </row>
    <row r="12" spans="1:17" s="4" customFormat="1" ht="16.350000000000001" customHeight="1">
      <c r="A12" s="91"/>
      <c r="B12" s="93"/>
      <c r="C12" s="95"/>
      <c r="D12" s="137" t="s">
        <v>164</v>
      </c>
      <c r="E12" s="19" t="s">
        <v>18</v>
      </c>
      <c r="F12" s="19" t="s">
        <v>165</v>
      </c>
      <c r="G12" s="136"/>
      <c r="H12" s="136"/>
      <c r="I12" s="19" t="s">
        <v>166</v>
      </c>
      <c r="J12" s="67"/>
      <c r="K12" s="67"/>
      <c r="L12" s="81"/>
      <c r="M12" s="81"/>
      <c r="N12" s="67"/>
      <c r="O12" s="69"/>
      <c r="P12" s="55"/>
      <c r="Q12" s="57"/>
    </row>
    <row r="13" spans="1:17" s="4" customFormat="1" ht="16.350000000000001" customHeight="1">
      <c r="A13" s="90">
        <v>44659</v>
      </c>
      <c r="B13" s="92" t="s">
        <v>19</v>
      </c>
      <c r="C13" s="94" t="s">
        <v>8</v>
      </c>
      <c r="D13" s="28" t="s">
        <v>167</v>
      </c>
      <c r="E13" s="18" t="s">
        <v>168</v>
      </c>
      <c r="F13" s="18" t="s">
        <v>169</v>
      </c>
      <c r="G13" s="135" t="s">
        <v>15</v>
      </c>
      <c r="H13" s="135" t="s">
        <v>11</v>
      </c>
      <c r="I13" s="18" t="s">
        <v>170</v>
      </c>
      <c r="J13" s="58">
        <v>3.1</v>
      </c>
      <c r="K13" s="58">
        <v>1.3</v>
      </c>
      <c r="L13" s="78">
        <v>1.5</v>
      </c>
      <c r="M13" s="78">
        <v>0.2</v>
      </c>
      <c r="N13" s="58">
        <v>1.5</v>
      </c>
      <c r="O13" s="60">
        <v>83</v>
      </c>
      <c r="P13" s="62">
        <f t="shared" ref="P13" si="6">Q13*0.95</f>
        <v>387.125</v>
      </c>
      <c r="Q13" s="64">
        <f t="shared" ref="Q13" si="7">J13*70+K13*45+L13*25+M13*60+N13*55</f>
        <v>407.5</v>
      </c>
    </row>
    <row r="14" spans="1:17" s="4" customFormat="1" ht="16.350000000000001" customHeight="1">
      <c r="A14" s="91"/>
      <c r="B14" s="93"/>
      <c r="C14" s="95"/>
      <c r="D14" s="137" t="s">
        <v>130</v>
      </c>
      <c r="E14" s="19" t="s">
        <v>135</v>
      </c>
      <c r="F14" s="19" t="s">
        <v>22</v>
      </c>
      <c r="G14" s="136"/>
      <c r="H14" s="136"/>
      <c r="I14" s="19" t="s">
        <v>136</v>
      </c>
      <c r="J14" s="67"/>
      <c r="K14" s="67"/>
      <c r="L14" s="81"/>
      <c r="M14" s="81"/>
      <c r="N14" s="67"/>
      <c r="O14" s="69"/>
      <c r="P14" s="55"/>
      <c r="Q14" s="57"/>
    </row>
    <row r="15" spans="1:17" s="4" customFormat="1" ht="16.350000000000001" customHeight="1">
      <c r="A15" s="103">
        <v>44660</v>
      </c>
      <c r="B15" s="105" t="s">
        <v>230</v>
      </c>
      <c r="C15" s="104" t="s">
        <v>284</v>
      </c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1"/>
    </row>
    <row r="16" spans="1:17" s="4" customFormat="1" ht="16.350000000000001" customHeight="1" thickBot="1">
      <c r="A16" s="97"/>
      <c r="B16" s="99"/>
      <c r="C16" s="98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3"/>
    </row>
    <row r="17" spans="1:17" s="4" customFormat="1" ht="16.350000000000001" customHeight="1">
      <c r="A17" s="103">
        <v>44662</v>
      </c>
      <c r="B17" s="104" t="s">
        <v>3</v>
      </c>
      <c r="C17" s="155" t="s">
        <v>231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7"/>
    </row>
    <row r="18" spans="1:17" s="4" customFormat="1" ht="16.350000000000001" customHeight="1">
      <c r="A18" s="91"/>
      <c r="B18" s="93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</row>
    <row r="19" spans="1:17" s="4" customFormat="1" ht="16.350000000000001" customHeight="1">
      <c r="A19" s="103">
        <v>44663</v>
      </c>
      <c r="B19" s="104" t="s">
        <v>25</v>
      </c>
      <c r="C19" s="105" t="s">
        <v>8</v>
      </c>
      <c r="D19" s="52" t="s">
        <v>13</v>
      </c>
      <c r="E19" s="18" t="s">
        <v>26</v>
      </c>
      <c r="F19" s="20" t="s">
        <v>27</v>
      </c>
      <c r="G19" s="135" t="s">
        <v>15</v>
      </c>
      <c r="H19" s="123" t="s">
        <v>28</v>
      </c>
      <c r="I19" s="18" t="s">
        <v>171</v>
      </c>
      <c r="J19" s="58">
        <v>3.1</v>
      </c>
      <c r="K19" s="58">
        <v>1.3</v>
      </c>
      <c r="L19" s="58">
        <v>1.5</v>
      </c>
      <c r="M19" s="58">
        <v>0.2</v>
      </c>
      <c r="N19" s="58">
        <v>1.5</v>
      </c>
      <c r="O19" s="60">
        <v>85</v>
      </c>
      <c r="P19" s="62">
        <f t="shared" ref="P19" si="8">Q19*0.95</f>
        <v>387.125</v>
      </c>
      <c r="Q19" s="64">
        <f t="shared" ref="Q19" si="9">J19*70+K19*45+L19*25+M19*60+N19*55</f>
        <v>407.5</v>
      </c>
    </row>
    <row r="20" spans="1:17" s="4" customFormat="1" ht="16.350000000000001" customHeight="1">
      <c r="A20" s="91"/>
      <c r="B20" s="93"/>
      <c r="C20" s="95"/>
      <c r="D20" s="137" t="s">
        <v>17</v>
      </c>
      <c r="E20" s="19" t="s">
        <v>137</v>
      </c>
      <c r="F20" s="19" t="s">
        <v>172</v>
      </c>
      <c r="G20" s="136"/>
      <c r="H20" s="126"/>
      <c r="I20" s="19" t="s">
        <v>29</v>
      </c>
      <c r="J20" s="67"/>
      <c r="K20" s="67"/>
      <c r="L20" s="67"/>
      <c r="M20" s="67"/>
      <c r="N20" s="67"/>
      <c r="O20" s="69"/>
      <c r="P20" s="55"/>
      <c r="Q20" s="57"/>
    </row>
    <row r="21" spans="1:17" s="4" customFormat="1" ht="16.350000000000001" customHeight="1">
      <c r="A21" s="103">
        <v>44664</v>
      </c>
      <c r="B21" s="92" t="s">
        <v>30</v>
      </c>
      <c r="C21" s="94" t="s">
        <v>8</v>
      </c>
      <c r="D21" s="52" t="s">
        <v>31</v>
      </c>
      <c r="E21" s="18" t="s">
        <v>173</v>
      </c>
      <c r="F21" s="16" t="s">
        <v>32</v>
      </c>
      <c r="G21" s="135" t="s">
        <v>10</v>
      </c>
      <c r="H21" s="135" t="s">
        <v>11</v>
      </c>
      <c r="I21" s="18" t="s">
        <v>33</v>
      </c>
      <c r="J21" s="58">
        <v>3.2</v>
      </c>
      <c r="K21" s="58">
        <v>1.3</v>
      </c>
      <c r="L21" s="58">
        <v>1.6</v>
      </c>
      <c r="M21" s="58">
        <v>0.2</v>
      </c>
      <c r="N21" s="58">
        <v>1.4</v>
      </c>
      <c r="O21" s="60">
        <v>84</v>
      </c>
      <c r="P21" s="62">
        <f t="shared" ref="P21" si="10">Q21*0.95</f>
        <v>390.92499999999995</v>
      </c>
      <c r="Q21" s="64">
        <f t="shared" ref="Q21" si="11">J21*70+K21*45+L21*25+M21*60+N21*55</f>
        <v>411.5</v>
      </c>
    </row>
    <row r="22" spans="1:17" s="4" customFormat="1" ht="16.350000000000001" customHeight="1">
      <c r="A22" s="91"/>
      <c r="B22" s="93"/>
      <c r="C22" s="95"/>
      <c r="D22" s="137" t="s">
        <v>34</v>
      </c>
      <c r="E22" s="21" t="s">
        <v>35</v>
      </c>
      <c r="F22" s="19" t="s">
        <v>174</v>
      </c>
      <c r="G22" s="136"/>
      <c r="H22" s="136"/>
      <c r="I22" s="19" t="s">
        <v>175</v>
      </c>
      <c r="J22" s="67"/>
      <c r="K22" s="67"/>
      <c r="L22" s="67"/>
      <c r="M22" s="67"/>
      <c r="N22" s="67"/>
      <c r="O22" s="69"/>
      <c r="P22" s="55"/>
      <c r="Q22" s="57"/>
    </row>
    <row r="23" spans="1:17" s="4" customFormat="1" ht="16.350000000000001" customHeight="1">
      <c r="A23" s="90">
        <v>44665</v>
      </c>
      <c r="B23" s="92" t="s">
        <v>36</v>
      </c>
      <c r="C23" s="94" t="s">
        <v>8</v>
      </c>
      <c r="D23" s="52" t="s">
        <v>176</v>
      </c>
      <c r="E23" s="18" t="s">
        <v>177</v>
      </c>
      <c r="F23" s="18" t="s">
        <v>38</v>
      </c>
      <c r="G23" s="135" t="s">
        <v>15</v>
      </c>
      <c r="H23" s="140" t="s">
        <v>28</v>
      </c>
      <c r="I23" s="18" t="s">
        <v>178</v>
      </c>
      <c r="J23" s="66">
        <v>3.3</v>
      </c>
      <c r="K23" s="66">
        <v>1.2</v>
      </c>
      <c r="L23" s="66">
        <v>1.5</v>
      </c>
      <c r="M23" s="66">
        <v>0.2</v>
      </c>
      <c r="N23" s="66">
        <v>1.4</v>
      </c>
      <c r="O23" s="68">
        <v>85</v>
      </c>
      <c r="P23" s="54">
        <f t="shared" ref="P23" si="12">Q23*0.95</f>
        <v>390.92499999999995</v>
      </c>
      <c r="Q23" s="56">
        <f t="shared" ref="Q23" si="13">J23*70+K23*45+L23*25+M23*60+N23*55</f>
        <v>411.5</v>
      </c>
    </row>
    <row r="24" spans="1:17" s="4" customFormat="1" ht="16.350000000000001" customHeight="1">
      <c r="A24" s="91"/>
      <c r="B24" s="93"/>
      <c r="C24" s="95"/>
      <c r="D24" s="137" t="s">
        <v>37</v>
      </c>
      <c r="E24" s="19" t="s">
        <v>179</v>
      </c>
      <c r="F24" s="19" t="s">
        <v>180</v>
      </c>
      <c r="G24" s="136"/>
      <c r="H24" s="136"/>
      <c r="I24" s="19" t="s">
        <v>39</v>
      </c>
      <c r="J24" s="67"/>
      <c r="K24" s="67"/>
      <c r="L24" s="67"/>
      <c r="M24" s="67"/>
      <c r="N24" s="67"/>
      <c r="O24" s="69"/>
      <c r="P24" s="55"/>
      <c r="Q24" s="57"/>
    </row>
    <row r="25" spans="1:17" s="4" customFormat="1" ht="16.350000000000001" customHeight="1">
      <c r="A25" s="90">
        <v>44666</v>
      </c>
      <c r="B25" s="92" t="s">
        <v>2</v>
      </c>
      <c r="C25" s="94" t="s">
        <v>8</v>
      </c>
      <c r="D25" s="28" t="s">
        <v>181</v>
      </c>
      <c r="E25" s="18" t="s">
        <v>182</v>
      </c>
      <c r="F25" s="52" t="s">
        <v>183</v>
      </c>
      <c r="G25" s="135" t="s">
        <v>15</v>
      </c>
      <c r="H25" s="135" t="s">
        <v>11</v>
      </c>
      <c r="I25" s="28" t="s">
        <v>184</v>
      </c>
      <c r="J25" s="58">
        <v>3.2</v>
      </c>
      <c r="K25" s="58">
        <v>1.3</v>
      </c>
      <c r="L25" s="58">
        <v>1.6</v>
      </c>
      <c r="M25" s="58">
        <v>0.2</v>
      </c>
      <c r="N25" s="58">
        <v>1.5</v>
      </c>
      <c r="O25" s="60">
        <v>92</v>
      </c>
      <c r="P25" s="62">
        <f t="shared" ref="P25" si="14">Q25*0.95</f>
        <v>396.15</v>
      </c>
      <c r="Q25" s="64">
        <f t="shared" ref="Q25" si="15">J25*70+K25*45+L25*25+M25*60+N25*55</f>
        <v>417</v>
      </c>
    </row>
    <row r="26" spans="1:17" s="4" customFormat="1" ht="16.350000000000001" customHeight="1" thickBot="1">
      <c r="A26" s="91"/>
      <c r="B26" s="93"/>
      <c r="C26" s="95"/>
      <c r="D26" s="138" t="s">
        <v>21</v>
      </c>
      <c r="E26" s="17" t="s">
        <v>40</v>
      </c>
      <c r="F26" s="19" t="s">
        <v>41</v>
      </c>
      <c r="G26" s="139"/>
      <c r="H26" s="139"/>
      <c r="I26" s="141" t="s">
        <v>42</v>
      </c>
      <c r="J26" s="59"/>
      <c r="K26" s="59"/>
      <c r="L26" s="59"/>
      <c r="M26" s="59"/>
      <c r="N26" s="59"/>
      <c r="O26" s="61"/>
      <c r="P26" s="63"/>
      <c r="Q26" s="65"/>
    </row>
    <row r="27" spans="1:17" s="4" customFormat="1" ht="16.350000000000001" customHeight="1">
      <c r="A27" s="110">
        <v>44669</v>
      </c>
      <c r="B27" s="111" t="s">
        <v>43</v>
      </c>
      <c r="C27" s="112" t="s">
        <v>8</v>
      </c>
      <c r="D27" s="27" t="s">
        <v>145</v>
      </c>
      <c r="E27" s="16" t="s">
        <v>185</v>
      </c>
      <c r="F27" s="22" t="s">
        <v>44</v>
      </c>
      <c r="G27" s="135" t="s">
        <v>24</v>
      </c>
      <c r="H27" s="142" t="s">
        <v>11</v>
      </c>
      <c r="I27" s="27" t="s">
        <v>139</v>
      </c>
      <c r="J27" s="66">
        <v>3.3</v>
      </c>
      <c r="K27" s="66">
        <v>1.5</v>
      </c>
      <c r="L27" s="66">
        <v>1.4</v>
      </c>
      <c r="M27" s="66">
        <v>0.2</v>
      </c>
      <c r="N27" s="66">
        <v>1.3</v>
      </c>
      <c r="O27" s="68">
        <v>83</v>
      </c>
      <c r="P27" s="54">
        <f t="shared" ref="P27" si="16">Q27*0.95</f>
        <v>396.15</v>
      </c>
      <c r="Q27" s="56">
        <f t="shared" ref="Q27" si="17">J27*70+K27*45+L27*25+M27*60+N27*55</f>
        <v>417</v>
      </c>
    </row>
    <row r="28" spans="1:17" s="4" customFormat="1" ht="16.350000000000001" customHeight="1">
      <c r="A28" s="91"/>
      <c r="B28" s="93"/>
      <c r="C28" s="95"/>
      <c r="D28" s="19" t="s">
        <v>186</v>
      </c>
      <c r="E28" s="19" t="s">
        <v>187</v>
      </c>
      <c r="F28" s="19" t="s">
        <v>140</v>
      </c>
      <c r="G28" s="136"/>
      <c r="H28" s="136"/>
      <c r="I28" s="19" t="s">
        <v>45</v>
      </c>
      <c r="J28" s="67"/>
      <c r="K28" s="67"/>
      <c r="L28" s="67"/>
      <c r="M28" s="67"/>
      <c r="N28" s="67"/>
      <c r="O28" s="69"/>
      <c r="P28" s="55"/>
      <c r="Q28" s="57"/>
    </row>
    <row r="29" spans="1:17" s="4" customFormat="1" ht="16.350000000000001" customHeight="1">
      <c r="A29" s="90">
        <v>44670</v>
      </c>
      <c r="B29" s="92" t="s">
        <v>46</v>
      </c>
      <c r="C29" s="94" t="s">
        <v>8</v>
      </c>
      <c r="D29" s="28" t="s">
        <v>188</v>
      </c>
      <c r="E29" s="18" t="s">
        <v>47</v>
      </c>
      <c r="F29" s="18" t="s">
        <v>189</v>
      </c>
      <c r="G29" s="135" t="s">
        <v>15</v>
      </c>
      <c r="H29" s="143" t="s">
        <v>146</v>
      </c>
      <c r="I29" s="16" t="s">
        <v>190</v>
      </c>
      <c r="J29" s="58">
        <v>3.3</v>
      </c>
      <c r="K29" s="58">
        <v>1.2</v>
      </c>
      <c r="L29" s="58">
        <v>1.5</v>
      </c>
      <c r="M29" s="58">
        <v>0.2</v>
      </c>
      <c r="N29" s="58">
        <v>1.4</v>
      </c>
      <c r="O29" s="60">
        <v>83</v>
      </c>
      <c r="P29" s="62">
        <f t="shared" ref="P29" si="18">Q29*0.95</f>
        <v>390.92499999999995</v>
      </c>
      <c r="Q29" s="64">
        <f t="shared" ref="Q29" si="19">J29*70+K29*45+L29*25+M29*60+N29*55</f>
        <v>411.5</v>
      </c>
    </row>
    <row r="30" spans="1:17" s="4" customFormat="1" ht="16.350000000000001" customHeight="1">
      <c r="A30" s="91"/>
      <c r="B30" s="93"/>
      <c r="C30" s="95"/>
      <c r="D30" s="137" t="s">
        <v>191</v>
      </c>
      <c r="E30" s="19" t="s">
        <v>192</v>
      </c>
      <c r="F30" s="19" t="s">
        <v>48</v>
      </c>
      <c r="G30" s="136"/>
      <c r="H30" s="126"/>
      <c r="I30" s="19" t="s">
        <v>141</v>
      </c>
      <c r="J30" s="67"/>
      <c r="K30" s="67"/>
      <c r="L30" s="67"/>
      <c r="M30" s="67"/>
      <c r="N30" s="67"/>
      <c r="O30" s="69"/>
      <c r="P30" s="55"/>
      <c r="Q30" s="57"/>
    </row>
    <row r="31" spans="1:17" s="4" customFormat="1" ht="16.350000000000001" customHeight="1">
      <c r="A31" s="103">
        <v>44671</v>
      </c>
      <c r="B31" s="104" t="s">
        <v>49</v>
      </c>
      <c r="C31" s="105" t="s">
        <v>8</v>
      </c>
      <c r="D31" s="16" t="s">
        <v>193</v>
      </c>
      <c r="E31" s="16" t="s">
        <v>50</v>
      </c>
      <c r="F31" s="16" t="s">
        <v>51</v>
      </c>
      <c r="G31" s="135" t="s">
        <v>194</v>
      </c>
      <c r="H31" s="140" t="s">
        <v>138</v>
      </c>
      <c r="I31" s="16" t="s">
        <v>195</v>
      </c>
      <c r="J31" s="58">
        <v>3.4</v>
      </c>
      <c r="K31" s="58">
        <v>1.3</v>
      </c>
      <c r="L31" s="58">
        <v>1.5</v>
      </c>
      <c r="M31" s="58">
        <v>0.2</v>
      </c>
      <c r="N31" s="58">
        <v>1.4</v>
      </c>
      <c r="O31" s="60">
        <v>88</v>
      </c>
      <c r="P31" s="62">
        <f t="shared" ref="P31" si="20">Q31*0.95</f>
        <v>401.84999999999997</v>
      </c>
      <c r="Q31" s="64">
        <f t="shared" ref="Q31" si="21">J31*70+K31*45+L31*25+M31*60+N31*55</f>
        <v>423</v>
      </c>
    </row>
    <row r="32" spans="1:17" s="4" customFormat="1" ht="16.350000000000001" customHeight="1">
      <c r="A32" s="91"/>
      <c r="B32" s="93"/>
      <c r="C32" s="95"/>
      <c r="D32" s="19" t="s">
        <v>196</v>
      </c>
      <c r="E32" s="19" t="s">
        <v>197</v>
      </c>
      <c r="F32" s="19" t="s">
        <v>198</v>
      </c>
      <c r="G32" s="136"/>
      <c r="H32" s="136"/>
      <c r="I32" s="19" t="s">
        <v>142</v>
      </c>
      <c r="J32" s="67"/>
      <c r="K32" s="67"/>
      <c r="L32" s="67"/>
      <c r="M32" s="67"/>
      <c r="N32" s="67"/>
      <c r="O32" s="69"/>
      <c r="P32" s="55"/>
      <c r="Q32" s="57"/>
    </row>
    <row r="33" spans="1:17" s="4" customFormat="1" ht="16.350000000000001" customHeight="1">
      <c r="A33" s="90">
        <v>44672</v>
      </c>
      <c r="B33" s="92" t="s">
        <v>52</v>
      </c>
      <c r="C33" s="94" t="s">
        <v>8</v>
      </c>
      <c r="D33" s="52" t="s">
        <v>53</v>
      </c>
      <c r="E33" s="16" t="s">
        <v>199</v>
      </c>
      <c r="F33" s="52" t="s">
        <v>200</v>
      </c>
      <c r="G33" s="135" t="s">
        <v>15</v>
      </c>
      <c r="H33" s="140" t="s">
        <v>201</v>
      </c>
      <c r="I33" s="18" t="s">
        <v>202</v>
      </c>
      <c r="J33" s="66">
        <v>3.1</v>
      </c>
      <c r="K33" s="66">
        <v>1.4</v>
      </c>
      <c r="L33" s="66">
        <v>1.6</v>
      </c>
      <c r="M33" s="66">
        <v>0.2</v>
      </c>
      <c r="N33" s="66">
        <v>1.4</v>
      </c>
      <c r="O33" s="68">
        <v>83</v>
      </c>
      <c r="P33" s="54">
        <f t="shared" ref="P33" si="22">Q33*0.95</f>
        <v>388.54999999999995</v>
      </c>
      <c r="Q33" s="56">
        <f t="shared" ref="Q33" si="23">J33*70+K33*45+L33*25+M33*60+N33*55</f>
        <v>409</v>
      </c>
    </row>
    <row r="34" spans="1:17" s="4" customFormat="1" ht="16.350000000000001" customHeight="1">
      <c r="A34" s="91"/>
      <c r="B34" s="93"/>
      <c r="C34" s="95"/>
      <c r="D34" s="137" t="s">
        <v>203</v>
      </c>
      <c r="E34" s="19" t="s">
        <v>54</v>
      </c>
      <c r="F34" s="19" t="s">
        <v>55</v>
      </c>
      <c r="G34" s="136"/>
      <c r="H34" s="136"/>
      <c r="I34" s="19" t="s">
        <v>56</v>
      </c>
      <c r="J34" s="67"/>
      <c r="K34" s="67"/>
      <c r="L34" s="67"/>
      <c r="M34" s="67"/>
      <c r="N34" s="67"/>
      <c r="O34" s="69"/>
      <c r="P34" s="55"/>
      <c r="Q34" s="57"/>
    </row>
    <row r="35" spans="1:17" s="4" customFormat="1" ht="16.350000000000001" customHeight="1">
      <c r="A35" s="106">
        <v>44673</v>
      </c>
      <c r="B35" s="108" t="s">
        <v>57</v>
      </c>
      <c r="C35" s="94" t="s">
        <v>8</v>
      </c>
      <c r="D35" s="24" t="s">
        <v>204</v>
      </c>
      <c r="E35" s="23" t="s">
        <v>58</v>
      </c>
      <c r="F35" s="24" t="s">
        <v>205</v>
      </c>
      <c r="G35" s="144" t="s">
        <v>15</v>
      </c>
      <c r="H35" s="144" t="s">
        <v>28</v>
      </c>
      <c r="I35" s="188" t="s">
        <v>59</v>
      </c>
      <c r="J35" s="74">
        <v>3.2</v>
      </c>
      <c r="K35" s="74">
        <v>1.3</v>
      </c>
      <c r="L35" s="74">
        <v>1.5</v>
      </c>
      <c r="M35" s="74">
        <v>0.2</v>
      </c>
      <c r="N35" s="74">
        <v>1.6</v>
      </c>
      <c r="O35" s="76">
        <v>84</v>
      </c>
      <c r="P35" s="70">
        <f t="shared" ref="P35" si="24">Q35*0.95</f>
        <v>399</v>
      </c>
      <c r="Q35" s="72">
        <f t="shared" ref="Q35" si="25">J35*70+K35*45+L35*25+M35*60+N35*55</f>
        <v>420</v>
      </c>
    </row>
    <row r="36" spans="1:17" s="4" customFormat="1" ht="16.350000000000001" customHeight="1" thickBot="1">
      <c r="A36" s="107"/>
      <c r="B36" s="109"/>
      <c r="C36" s="99"/>
      <c r="D36" s="189" t="s">
        <v>206</v>
      </c>
      <c r="E36" s="25" t="s">
        <v>207</v>
      </c>
      <c r="F36" s="26" t="s">
        <v>60</v>
      </c>
      <c r="G36" s="146"/>
      <c r="H36" s="146"/>
      <c r="I36" s="26" t="s">
        <v>61</v>
      </c>
      <c r="J36" s="75"/>
      <c r="K36" s="75"/>
      <c r="L36" s="75"/>
      <c r="M36" s="75"/>
      <c r="N36" s="75"/>
      <c r="O36" s="77"/>
      <c r="P36" s="71"/>
      <c r="Q36" s="73"/>
    </row>
    <row r="37" spans="1:17" s="4" customFormat="1" ht="16.350000000000001" customHeight="1">
      <c r="A37" s="110">
        <v>44676</v>
      </c>
      <c r="B37" s="111" t="s">
        <v>23</v>
      </c>
      <c r="C37" s="112" t="s">
        <v>8</v>
      </c>
      <c r="D37" s="27" t="s">
        <v>143</v>
      </c>
      <c r="E37" s="27" t="s">
        <v>208</v>
      </c>
      <c r="F37" s="22" t="s">
        <v>209</v>
      </c>
      <c r="G37" s="135" t="s">
        <v>24</v>
      </c>
      <c r="H37" s="142" t="s">
        <v>11</v>
      </c>
      <c r="I37" s="27" t="s">
        <v>210</v>
      </c>
      <c r="J37" s="66">
        <v>3.2</v>
      </c>
      <c r="K37" s="66">
        <v>1.4</v>
      </c>
      <c r="L37" s="66">
        <v>1.5</v>
      </c>
      <c r="M37" s="66">
        <v>0.2</v>
      </c>
      <c r="N37" s="66">
        <v>1.5</v>
      </c>
      <c r="O37" s="68">
        <v>89</v>
      </c>
      <c r="P37" s="54">
        <f t="shared" ref="P37" si="26">Q37*0.95</f>
        <v>398.04999999999995</v>
      </c>
      <c r="Q37" s="56">
        <f t="shared" ref="Q37" si="27">J37*70+K37*45+L37*25+M37*60+N37*55</f>
        <v>419</v>
      </c>
    </row>
    <row r="38" spans="1:17" s="4" customFormat="1" ht="16.350000000000001" customHeight="1">
      <c r="A38" s="91"/>
      <c r="B38" s="93"/>
      <c r="C38" s="95"/>
      <c r="D38" s="19" t="s">
        <v>211</v>
      </c>
      <c r="E38" s="19" t="s">
        <v>62</v>
      </c>
      <c r="F38" s="19" t="s">
        <v>63</v>
      </c>
      <c r="G38" s="136"/>
      <c r="H38" s="136"/>
      <c r="I38" s="19" t="s">
        <v>212</v>
      </c>
      <c r="J38" s="67"/>
      <c r="K38" s="67"/>
      <c r="L38" s="67"/>
      <c r="M38" s="67"/>
      <c r="N38" s="67"/>
      <c r="O38" s="69"/>
      <c r="P38" s="55"/>
      <c r="Q38" s="57"/>
    </row>
    <row r="39" spans="1:17" s="4" customFormat="1" ht="16.350000000000001" customHeight="1">
      <c r="A39" s="90">
        <v>44677</v>
      </c>
      <c r="B39" s="92" t="s">
        <v>64</v>
      </c>
      <c r="C39" s="94" t="s">
        <v>8</v>
      </c>
      <c r="D39" s="28" t="s">
        <v>213</v>
      </c>
      <c r="E39" s="18" t="s">
        <v>214</v>
      </c>
      <c r="F39" s="18" t="s">
        <v>215</v>
      </c>
      <c r="G39" s="135" t="s">
        <v>216</v>
      </c>
      <c r="H39" s="143" t="s">
        <v>201</v>
      </c>
      <c r="I39" s="16" t="s">
        <v>217</v>
      </c>
      <c r="J39" s="58">
        <v>3.3</v>
      </c>
      <c r="K39" s="58">
        <v>1.2</v>
      </c>
      <c r="L39" s="58">
        <v>1.6</v>
      </c>
      <c r="M39" s="58">
        <v>0.2</v>
      </c>
      <c r="N39" s="58">
        <v>1.4</v>
      </c>
      <c r="O39" s="60">
        <v>86</v>
      </c>
      <c r="P39" s="62">
        <f t="shared" ref="P39" si="28">Q39*0.95</f>
        <v>393.29999999999995</v>
      </c>
      <c r="Q39" s="64">
        <f t="shared" ref="Q39" si="29">J39*70+K39*45+L39*25+M39*60+N39*55</f>
        <v>414</v>
      </c>
    </row>
    <row r="40" spans="1:17" s="4" customFormat="1" ht="16.350000000000001" customHeight="1">
      <c r="A40" s="91"/>
      <c r="B40" s="93"/>
      <c r="C40" s="95"/>
      <c r="D40" s="137" t="s">
        <v>65</v>
      </c>
      <c r="E40" s="19" t="s">
        <v>218</v>
      </c>
      <c r="F40" s="19" t="s">
        <v>66</v>
      </c>
      <c r="G40" s="136"/>
      <c r="H40" s="126"/>
      <c r="I40" s="19" t="s">
        <v>144</v>
      </c>
      <c r="J40" s="67"/>
      <c r="K40" s="67"/>
      <c r="L40" s="67"/>
      <c r="M40" s="67"/>
      <c r="N40" s="67"/>
      <c r="O40" s="69"/>
      <c r="P40" s="55"/>
      <c r="Q40" s="57"/>
    </row>
    <row r="41" spans="1:17" s="4" customFormat="1" ht="16.350000000000001" customHeight="1">
      <c r="A41" s="103">
        <v>44678</v>
      </c>
      <c r="B41" s="104" t="s">
        <v>30</v>
      </c>
      <c r="C41" s="105" t="s">
        <v>8</v>
      </c>
      <c r="D41" s="16" t="s">
        <v>13</v>
      </c>
      <c r="E41" s="52" t="s">
        <v>67</v>
      </c>
      <c r="F41" s="16" t="s">
        <v>68</v>
      </c>
      <c r="G41" s="135" t="s">
        <v>219</v>
      </c>
      <c r="H41" s="140" t="s">
        <v>11</v>
      </c>
      <c r="I41" s="16" t="s">
        <v>69</v>
      </c>
      <c r="J41" s="58">
        <v>3.1</v>
      </c>
      <c r="K41" s="58">
        <v>1.2</v>
      </c>
      <c r="L41" s="58">
        <v>1.5</v>
      </c>
      <c r="M41" s="58">
        <v>0.2</v>
      </c>
      <c r="N41" s="58">
        <v>1.4</v>
      </c>
      <c r="O41" s="60">
        <v>91</v>
      </c>
      <c r="P41" s="62">
        <f t="shared" ref="P41" si="30">Q41*0.95</f>
        <v>377.625</v>
      </c>
      <c r="Q41" s="64">
        <f t="shared" ref="Q41" si="31">J41*70+K41*45+L41*25+M41*60+N41*55</f>
        <v>397.5</v>
      </c>
    </row>
    <row r="42" spans="1:17" s="4" customFormat="1" ht="16.350000000000001" customHeight="1">
      <c r="A42" s="91"/>
      <c r="B42" s="93"/>
      <c r="C42" s="95"/>
      <c r="D42" s="19" t="s">
        <v>17</v>
      </c>
      <c r="E42" s="19" t="s">
        <v>220</v>
      </c>
      <c r="F42" s="19" t="s">
        <v>221</v>
      </c>
      <c r="G42" s="136"/>
      <c r="H42" s="136"/>
      <c r="I42" s="19" t="s">
        <v>222</v>
      </c>
      <c r="J42" s="67"/>
      <c r="K42" s="67"/>
      <c r="L42" s="67"/>
      <c r="M42" s="67"/>
      <c r="N42" s="67"/>
      <c r="O42" s="69"/>
      <c r="P42" s="55"/>
      <c r="Q42" s="57"/>
    </row>
    <row r="43" spans="1:17" s="4" customFormat="1" ht="16.350000000000001" customHeight="1">
      <c r="A43" s="90">
        <v>44679</v>
      </c>
      <c r="B43" s="92" t="s">
        <v>70</v>
      </c>
      <c r="C43" s="94" t="s">
        <v>8</v>
      </c>
      <c r="D43" s="52" t="s">
        <v>223</v>
      </c>
      <c r="E43" s="16" t="s">
        <v>71</v>
      </c>
      <c r="F43" s="52" t="s">
        <v>224</v>
      </c>
      <c r="G43" s="135" t="s">
        <v>216</v>
      </c>
      <c r="H43" s="140" t="s">
        <v>28</v>
      </c>
      <c r="I43" s="18" t="s">
        <v>225</v>
      </c>
      <c r="J43" s="66">
        <v>3.3</v>
      </c>
      <c r="K43" s="66">
        <v>1.5</v>
      </c>
      <c r="L43" s="66">
        <v>1.5</v>
      </c>
      <c r="M43" s="66">
        <v>0.2</v>
      </c>
      <c r="N43" s="66">
        <v>1.4</v>
      </c>
      <c r="O43" s="68">
        <v>82</v>
      </c>
      <c r="P43" s="54">
        <f t="shared" ref="P43" si="32">Q43*0.95</f>
        <v>403.75</v>
      </c>
      <c r="Q43" s="56">
        <f t="shared" ref="Q43" si="33">J43*70+K43*45+L43*25+M43*60+N43*55</f>
        <v>425</v>
      </c>
    </row>
    <row r="44" spans="1:17" s="4" customFormat="1" ht="16.350000000000001" customHeight="1">
      <c r="A44" s="91"/>
      <c r="B44" s="93"/>
      <c r="C44" s="95"/>
      <c r="D44" s="137" t="s">
        <v>223</v>
      </c>
      <c r="E44" s="19" t="s">
        <v>72</v>
      </c>
      <c r="F44" s="19" t="s">
        <v>73</v>
      </c>
      <c r="G44" s="136"/>
      <c r="H44" s="136"/>
      <c r="I44" s="19" t="s">
        <v>74</v>
      </c>
      <c r="J44" s="67"/>
      <c r="K44" s="67"/>
      <c r="L44" s="67"/>
      <c r="M44" s="67"/>
      <c r="N44" s="67"/>
      <c r="O44" s="69"/>
      <c r="P44" s="55"/>
      <c r="Q44" s="57"/>
    </row>
    <row r="45" spans="1:17" s="4" customFormat="1" ht="16.350000000000001" customHeight="1">
      <c r="A45" s="90">
        <v>44680</v>
      </c>
      <c r="B45" s="92" t="s">
        <v>75</v>
      </c>
      <c r="C45" s="94" t="s">
        <v>8</v>
      </c>
      <c r="D45" s="18" t="s">
        <v>204</v>
      </c>
      <c r="E45" s="28" t="s">
        <v>76</v>
      </c>
      <c r="F45" s="16" t="s">
        <v>226</v>
      </c>
      <c r="G45" s="135" t="s">
        <v>216</v>
      </c>
      <c r="H45" s="135" t="s">
        <v>201</v>
      </c>
      <c r="I45" s="16" t="s">
        <v>77</v>
      </c>
      <c r="J45" s="58">
        <v>3.2</v>
      </c>
      <c r="K45" s="58">
        <v>1.3</v>
      </c>
      <c r="L45" s="58">
        <v>1.7</v>
      </c>
      <c r="M45" s="58">
        <v>0.2</v>
      </c>
      <c r="N45" s="58">
        <v>1.3</v>
      </c>
      <c r="O45" s="60">
        <v>82</v>
      </c>
      <c r="P45" s="62">
        <f t="shared" ref="P45" si="34">Q45*0.95</f>
        <v>388.07499999999999</v>
      </c>
      <c r="Q45" s="64">
        <f t="shared" ref="Q45" si="35">J45*70+K45*45+L45*25+M45*60+N45*55</f>
        <v>408.5</v>
      </c>
    </row>
    <row r="46" spans="1:17" s="4" customFormat="1" ht="16.350000000000001" customHeight="1" thickBot="1">
      <c r="A46" s="97"/>
      <c r="B46" s="98"/>
      <c r="C46" s="99"/>
      <c r="D46" s="145" t="s">
        <v>21</v>
      </c>
      <c r="E46" s="29" t="s">
        <v>227</v>
      </c>
      <c r="F46" s="17" t="s">
        <v>78</v>
      </c>
      <c r="G46" s="139"/>
      <c r="H46" s="139"/>
      <c r="I46" s="17" t="s">
        <v>228</v>
      </c>
      <c r="J46" s="59"/>
      <c r="K46" s="59"/>
      <c r="L46" s="59"/>
      <c r="M46" s="59"/>
      <c r="N46" s="59"/>
      <c r="O46" s="61"/>
      <c r="P46" s="63"/>
      <c r="Q46" s="65"/>
    </row>
    <row r="47" spans="1:17" s="3" customFormat="1" ht="24.6" customHeight="1">
      <c r="A47" s="85" t="s">
        <v>79</v>
      </c>
      <c r="B47" s="85"/>
      <c r="C47" s="85"/>
      <c r="D47" s="85"/>
      <c r="E47" s="85"/>
      <c r="F47" s="85"/>
      <c r="G47" s="85"/>
      <c r="H47" s="85"/>
      <c r="I47" s="85"/>
      <c r="L47" s="11"/>
      <c r="M47" s="12"/>
      <c r="N47" s="11"/>
      <c r="O47" s="11"/>
      <c r="P47" s="11"/>
      <c r="Q47" s="11"/>
    </row>
    <row r="48" spans="1:17" ht="24.6" customHeight="1">
      <c r="A48" s="86" t="s">
        <v>80</v>
      </c>
      <c r="B48" s="86"/>
      <c r="C48" s="86"/>
      <c r="D48" s="86"/>
      <c r="E48" s="86"/>
      <c r="F48" s="86"/>
      <c r="G48" s="86"/>
      <c r="H48" s="86"/>
      <c r="I48" s="86"/>
      <c r="L48" s="13"/>
      <c r="M48" s="14"/>
      <c r="N48" s="13"/>
      <c r="O48" s="13"/>
      <c r="P48" s="13"/>
      <c r="Q48" s="13"/>
    </row>
    <row r="49" spans="1:17" ht="24.6" customHeight="1">
      <c r="A49" s="87" t="s">
        <v>81</v>
      </c>
      <c r="B49" s="88"/>
      <c r="C49" s="87"/>
      <c r="D49" s="87"/>
      <c r="E49" s="87"/>
      <c r="F49" s="87"/>
      <c r="G49" s="87"/>
      <c r="H49" s="87"/>
      <c r="I49" s="87"/>
      <c r="K49" s="15"/>
      <c r="L49" s="13"/>
      <c r="M49" s="14"/>
      <c r="N49" s="13"/>
      <c r="O49" s="13"/>
      <c r="P49" s="13"/>
      <c r="Q49" s="13"/>
    </row>
    <row r="50" spans="1:17" ht="24.6" customHeight="1">
      <c r="A50" s="89" t="s">
        <v>82</v>
      </c>
      <c r="B50" s="89"/>
      <c r="C50" s="89"/>
      <c r="D50" s="89"/>
      <c r="E50" s="89"/>
      <c r="F50" s="89"/>
      <c r="G50" s="89"/>
      <c r="H50" s="89"/>
      <c r="I50" s="89"/>
      <c r="L50" s="15"/>
      <c r="M50" s="14"/>
      <c r="N50" s="13"/>
      <c r="O50" s="13"/>
      <c r="P50" s="13"/>
      <c r="Q50" s="13"/>
    </row>
  </sheetData>
  <mergeCells count="253">
    <mergeCell ref="A1:Q1"/>
    <mergeCell ref="G3:G4"/>
    <mergeCell ref="H3:H4"/>
    <mergeCell ref="C3:C4"/>
    <mergeCell ref="J3:J4"/>
    <mergeCell ref="K3:K4"/>
    <mergeCell ref="L3:L4"/>
    <mergeCell ref="M3:M4"/>
    <mergeCell ref="N3:N4"/>
    <mergeCell ref="O3:O4"/>
    <mergeCell ref="P3:P4"/>
    <mergeCell ref="Q3:Q4"/>
    <mergeCell ref="A5:A6"/>
    <mergeCell ref="B5:B6"/>
    <mergeCell ref="A7:A8"/>
    <mergeCell ref="B7:B8"/>
    <mergeCell ref="C5:Q6"/>
    <mergeCell ref="C7:Q8"/>
    <mergeCell ref="A2:B2"/>
    <mergeCell ref="D2:I2"/>
    <mergeCell ref="A3:A4"/>
    <mergeCell ref="B3:B4"/>
    <mergeCell ref="A9:A10"/>
    <mergeCell ref="B9:B10"/>
    <mergeCell ref="C9:C10"/>
    <mergeCell ref="G9:G10"/>
    <mergeCell ref="H9:H10"/>
    <mergeCell ref="A11:A12"/>
    <mergeCell ref="B11:B12"/>
    <mergeCell ref="C11:C12"/>
    <mergeCell ref="G11:G12"/>
    <mergeCell ref="H11:H12"/>
    <mergeCell ref="A13:A14"/>
    <mergeCell ref="B13:B14"/>
    <mergeCell ref="C13:C14"/>
    <mergeCell ref="G13:G14"/>
    <mergeCell ref="H13:H14"/>
    <mergeCell ref="A17:A18"/>
    <mergeCell ref="B17:B18"/>
    <mergeCell ref="C15:Q16"/>
    <mergeCell ref="A15:A16"/>
    <mergeCell ref="B15:B16"/>
    <mergeCell ref="C17:Q18"/>
    <mergeCell ref="A19:A20"/>
    <mergeCell ref="B19:B20"/>
    <mergeCell ref="C19:C20"/>
    <mergeCell ref="G19:G20"/>
    <mergeCell ref="H19:H20"/>
    <mergeCell ref="A21:A22"/>
    <mergeCell ref="B21:B22"/>
    <mergeCell ref="C21:C22"/>
    <mergeCell ref="G21:G22"/>
    <mergeCell ref="H21:H22"/>
    <mergeCell ref="A23:A24"/>
    <mergeCell ref="B23:B24"/>
    <mergeCell ref="C23:C24"/>
    <mergeCell ref="G23:G24"/>
    <mergeCell ref="H23:H24"/>
    <mergeCell ref="A25:A26"/>
    <mergeCell ref="B25:B26"/>
    <mergeCell ref="C25:C26"/>
    <mergeCell ref="G25:G26"/>
    <mergeCell ref="H25:H26"/>
    <mergeCell ref="A27:A28"/>
    <mergeCell ref="B27:B28"/>
    <mergeCell ref="C27:C28"/>
    <mergeCell ref="G27:G28"/>
    <mergeCell ref="H27:H28"/>
    <mergeCell ref="A29:A30"/>
    <mergeCell ref="B29:B30"/>
    <mergeCell ref="C29:C30"/>
    <mergeCell ref="G29:G30"/>
    <mergeCell ref="H29:H30"/>
    <mergeCell ref="A31:A32"/>
    <mergeCell ref="B31:B32"/>
    <mergeCell ref="C31:C32"/>
    <mergeCell ref="G31:G32"/>
    <mergeCell ref="H31:H32"/>
    <mergeCell ref="A33:A34"/>
    <mergeCell ref="B33:B34"/>
    <mergeCell ref="C33:C34"/>
    <mergeCell ref="G33:G34"/>
    <mergeCell ref="H33:H34"/>
    <mergeCell ref="A41:A42"/>
    <mergeCell ref="B41:B42"/>
    <mergeCell ref="C41:C42"/>
    <mergeCell ref="G41:G42"/>
    <mergeCell ref="H41:H42"/>
    <mergeCell ref="A35:A36"/>
    <mergeCell ref="B35:B36"/>
    <mergeCell ref="C35:C36"/>
    <mergeCell ref="G35:G36"/>
    <mergeCell ref="H35:H36"/>
    <mergeCell ref="A37:A38"/>
    <mergeCell ref="B37:B38"/>
    <mergeCell ref="C37:C38"/>
    <mergeCell ref="G37:G38"/>
    <mergeCell ref="H37:H38"/>
    <mergeCell ref="A47:I47"/>
    <mergeCell ref="A48:I48"/>
    <mergeCell ref="A49:I49"/>
    <mergeCell ref="A50:I50"/>
    <mergeCell ref="J9:J10"/>
    <mergeCell ref="K9:K10"/>
    <mergeCell ref="J11:J12"/>
    <mergeCell ref="K11:K12"/>
    <mergeCell ref="A43:A44"/>
    <mergeCell ref="B43:B44"/>
    <mergeCell ref="C43:C44"/>
    <mergeCell ref="G43:G44"/>
    <mergeCell ref="H43:H44"/>
    <mergeCell ref="A45:A46"/>
    <mergeCell ref="B45:B46"/>
    <mergeCell ref="C45:C46"/>
    <mergeCell ref="G45:G46"/>
    <mergeCell ref="H45:H46"/>
    <mergeCell ref="A39:A40"/>
    <mergeCell ref="B39:B40"/>
    <mergeCell ref="C39:C40"/>
    <mergeCell ref="G39:G40"/>
    <mergeCell ref="H39:H40"/>
    <mergeCell ref="L11:L12"/>
    <mergeCell ref="M11:M12"/>
    <mergeCell ref="N11:N12"/>
    <mergeCell ref="O11:O12"/>
    <mergeCell ref="P11:P12"/>
    <mergeCell ref="Q11:Q12"/>
    <mergeCell ref="L9:L10"/>
    <mergeCell ref="M9:M10"/>
    <mergeCell ref="N9:N10"/>
    <mergeCell ref="O9:O10"/>
    <mergeCell ref="P9:P10"/>
    <mergeCell ref="Q9:Q10"/>
    <mergeCell ref="P13:P14"/>
    <mergeCell ref="Q13:Q14"/>
    <mergeCell ref="J13:J14"/>
    <mergeCell ref="K13:K14"/>
    <mergeCell ref="L13:L14"/>
    <mergeCell ref="M13:M14"/>
    <mergeCell ref="N13:N14"/>
    <mergeCell ref="O13:O14"/>
    <mergeCell ref="P19:P20"/>
    <mergeCell ref="Q19:Q20"/>
    <mergeCell ref="J21:J22"/>
    <mergeCell ref="K21:K22"/>
    <mergeCell ref="L21:L22"/>
    <mergeCell ref="M21:M22"/>
    <mergeCell ref="N21:N22"/>
    <mergeCell ref="O21:O22"/>
    <mergeCell ref="P21:P22"/>
    <mergeCell ref="Q21:Q22"/>
    <mergeCell ref="J19:J20"/>
    <mergeCell ref="K19:K20"/>
    <mergeCell ref="L19:L20"/>
    <mergeCell ref="M19:M20"/>
    <mergeCell ref="N19:N20"/>
    <mergeCell ref="O19:O20"/>
    <mergeCell ref="P23:P24"/>
    <mergeCell ref="Q23:Q24"/>
    <mergeCell ref="J25:J26"/>
    <mergeCell ref="K25:K26"/>
    <mergeCell ref="L25:L26"/>
    <mergeCell ref="M25:M26"/>
    <mergeCell ref="N25:N26"/>
    <mergeCell ref="O25:O26"/>
    <mergeCell ref="P25:P26"/>
    <mergeCell ref="Q25:Q26"/>
    <mergeCell ref="J23:J24"/>
    <mergeCell ref="K23:K24"/>
    <mergeCell ref="L23:L24"/>
    <mergeCell ref="M23:M24"/>
    <mergeCell ref="N23:N24"/>
    <mergeCell ref="O23:O24"/>
    <mergeCell ref="P27:P28"/>
    <mergeCell ref="Q27:Q28"/>
    <mergeCell ref="J29:J30"/>
    <mergeCell ref="K29:K30"/>
    <mergeCell ref="L29:L30"/>
    <mergeCell ref="M29:M30"/>
    <mergeCell ref="N29:N30"/>
    <mergeCell ref="O29:O30"/>
    <mergeCell ref="P29:P30"/>
    <mergeCell ref="Q29:Q30"/>
    <mergeCell ref="J27:J28"/>
    <mergeCell ref="K27:K28"/>
    <mergeCell ref="L27:L28"/>
    <mergeCell ref="M27:M28"/>
    <mergeCell ref="N27:N28"/>
    <mergeCell ref="O27:O28"/>
    <mergeCell ref="P31:P32"/>
    <mergeCell ref="Q31:Q32"/>
    <mergeCell ref="J33:J34"/>
    <mergeCell ref="K33:K34"/>
    <mergeCell ref="L33:L34"/>
    <mergeCell ref="M33:M34"/>
    <mergeCell ref="N33:N34"/>
    <mergeCell ref="O33:O34"/>
    <mergeCell ref="P33:P34"/>
    <mergeCell ref="Q33:Q34"/>
    <mergeCell ref="J31:J32"/>
    <mergeCell ref="K31:K32"/>
    <mergeCell ref="L31:L32"/>
    <mergeCell ref="M31:M32"/>
    <mergeCell ref="N31:N32"/>
    <mergeCell ref="O31:O32"/>
    <mergeCell ref="P35:P36"/>
    <mergeCell ref="Q35:Q36"/>
    <mergeCell ref="J37:J38"/>
    <mergeCell ref="K37:K38"/>
    <mergeCell ref="L37:L38"/>
    <mergeCell ref="M37:M38"/>
    <mergeCell ref="N37:N38"/>
    <mergeCell ref="O37:O38"/>
    <mergeCell ref="P37:P38"/>
    <mergeCell ref="Q37:Q38"/>
    <mergeCell ref="J35:J36"/>
    <mergeCell ref="K35:K36"/>
    <mergeCell ref="L35:L36"/>
    <mergeCell ref="M35:M36"/>
    <mergeCell ref="N35:N36"/>
    <mergeCell ref="O35:O36"/>
    <mergeCell ref="P39:P40"/>
    <mergeCell ref="Q39:Q40"/>
    <mergeCell ref="J41:J42"/>
    <mergeCell ref="K41:K42"/>
    <mergeCell ref="L41:L42"/>
    <mergeCell ref="M41:M42"/>
    <mergeCell ref="N41:N42"/>
    <mergeCell ref="O41:O42"/>
    <mergeCell ref="P41:P42"/>
    <mergeCell ref="Q41:Q42"/>
    <mergeCell ref="J39:J40"/>
    <mergeCell ref="K39:K40"/>
    <mergeCell ref="L39:L40"/>
    <mergeCell ref="M39:M40"/>
    <mergeCell ref="N39:N40"/>
    <mergeCell ref="O39:O40"/>
    <mergeCell ref="P43:P44"/>
    <mergeCell ref="Q43:Q44"/>
    <mergeCell ref="J45:J46"/>
    <mergeCell ref="K45:K46"/>
    <mergeCell ref="L45:L46"/>
    <mergeCell ref="M45:M46"/>
    <mergeCell ref="N45:N46"/>
    <mergeCell ref="O45:O46"/>
    <mergeCell ref="P45:P46"/>
    <mergeCell ref="Q45:Q46"/>
    <mergeCell ref="J43:J44"/>
    <mergeCell ref="K43:K44"/>
    <mergeCell ref="L43:L44"/>
    <mergeCell ref="M43:M44"/>
    <mergeCell ref="N43:N44"/>
    <mergeCell ref="O43:O44"/>
  </mergeCells>
  <phoneticPr fontId="3" type="noConversion"/>
  <pageMargins left="0.43" right="0.33" top="0.31" bottom="0.23" header="0.22" footer="0.23622047244094491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T51"/>
  <sheetViews>
    <sheetView zoomScale="80" zoomScaleNormal="80" workbookViewId="0">
      <pane xSplit="2" ySplit="1" topLeftCell="C2" activePane="bottomRight" state="frozen"/>
      <selection activeCell="G45" sqref="G45:G46"/>
      <selection pane="topRight" activeCell="G45" sqref="G45:G46"/>
      <selection pane="bottomLeft" activeCell="G45" sqref="G45:G46"/>
      <selection pane="bottomRight" activeCell="L2" activeCellId="1" sqref="C1:C1048576 L1:L1048576"/>
    </sheetView>
  </sheetViews>
  <sheetFormatPr defaultRowHeight="57.75" customHeight="1"/>
  <cols>
    <col min="1" max="1" width="10.77734375" style="10" customWidth="1"/>
    <col min="2" max="2" width="3.77734375" style="10" customWidth="1"/>
    <col min="3" max="3" width="56" style="40" customWidth="1"/>
    <col min="4" max="8" width="6" style="10" customWidth="1"/>
    <col min="9" max="10" width="3.109375" style="10" customWidth="1"/>
    <col min="11" max="11" width="6" style="10" customWidth="1"/>
    <col min="12" max="12" width="56" style="49" customWidth="1"/>
    <col min="13" max="17" width="6" style="10" customWidth="1"/>
    <col min="18" max="19" width="3.109375" style="36" customWidth="1"/>
    <col min="20" max="20" width="6" style="10" customWidth="1"/>
    <col min="21" max="173" width="8.88671875" style="10"/>
    <col min="174" max="174" width="10.77734375" style="10" customWidth="1"/>
    <col min="175" max="175" width="5.77734375" style="10" customWidth="1"/>
    <col min="176" max="184" width="16.77734375" style="10" customWidth="1"/>
    <col min="185" max="429" width="8.88671875" style="10"/>
    <col min="430" max="430" width="10.77734375" style="10" customWidth="1"/>
    <col min="431" max="431" width="5.77734375" style="10" customWidth="1"/>
    <col min="432" max="440" width="16.77734375" style="10" customWidth="1"/>
    <col min="441" max="685" width="8.88671875" style="10"/>
    <col min="686" max="686" width="10.77734375" style="10" customWidth="1"/>
    <col min="687" max="687" width="5.77734375" style="10" customWidth="1"/>
    <col min="688" max="696" width="16.77734375" style="10" customWidth="1"/>
    <col min="697" max="941" width="8.88671875" style="10"/>
    <col min="942" max="942" width="10.77734375" style="10" customWidth="1"/>
    <col min="943" max="943" width="5.77734375" style="10" customWidth="1"/>
    <col min="944" max="952" width="16.77734375" style="10" customWidth="1"/>
    <col min="953" max="1197" width="8.88671875" style="10"/>
    <col min="1198" max="1198" width="10.77734375" style="10" customWidth="1"/>
    <col min="1199" max="1199" width="5.77734375" style="10" customWidth="1"/>
    <col min="1200" max="1208" width="16.77734375" style="10" customWidth="1"/>
    <col min="1209" max="1453" width="8.88671875" style="10"/>
    <col min="1454" max="1454" width="10.77734375" style="10" customWidth="1"/>
    <col min="1455" max="1455" width="5.77734375" style="10" customWidth="1"/>
    <col min="1456" max="1464" width="16.77734375" style="10" customWidth="1"/>
    <col min="1465" max="1709" width="8.88671875" style="10"/>
    <col min="1710" max="1710" width="10.77734375" style="10" customWidth="1"/>
    <col min="1711" max="1711" width="5.77734375" style="10" customWidth="1"/>
    <col min="1712" max="1720" width="16.77734375" style="10" customWidth="1"/>
    <col min="1721" max="1965" width="8.88671875" style="10"/>
    <col min="1966" max="1966" width="10.77734375" style="10" customWidth="1"/>
    <col min="1967" max="1967" width="5.77734375" style="10" customWidth="1"/>
    <col min="1968" max="1976" width="16.77734375" style="10" customWidth="1"/>
    <col min="1977" max="2221" width="8.88671875" style="10"/>
    <col min="2222" max="2222" width="10.77734375" style="10" customWidth="1"/>
    <col min="2223" max="2223" width="5.77734375" style="10" customWidth="1"/>
    <col min="2224" max="2232" width="16.77734375" style="10" customWidth="1"/>
    <col min="2233" max="2477" width="8.88671875" style="10"/>
    <col min="2478" max="2478" width="10.77734375" style="10" customWidth="1"/>
    <col min="2479" max="2479" width="5.77734375" style="10" customWidth="1"/>
    <col min="2480" max="2488" width="16.77734375" style="10" customWidth="1"/>
    <col min="2489" max="2733" width="8.88671875" style="10"/>
    <col min="2734" max="2734" width="10.77734375" style="10" customWidth="1"/>
    <col min="2735" max="2735" width="5.77734375" style="10" customWidth="1"/>
    <col min="2736" max="2744" width="16.77734375" style="10" customWidth="1"/>
    <col min="2745" max="2989" width="8.88671875" style="10"/>
    <col min="2990" max="2990" width="10.77734375" style="10" customWidth="1"/>
    <col min="2991" max="2991" width="5.77734375" style="10" customWidth="1"/>
    <col min="2992" max="3000" width="16.77734375" style="10" customWidth="1"/>
    <col min="3001" max="3245" width="8.88671875" style="10"/>
    <col min="3246" max="3246" width="10.77734375" style="10" customWidth="1"/>
    <col min="3247" max="3247" width="5.77734375" style="10" customWidth="1"/>
    <col min="3248" max="3256" width="16.77734375" style="10" customWidth="1"/>
    <col min="3257" max="3501" width="8.88671875" style="10"/>
    <col min="3502" max="3502" width="10.77734375" style="10" customWidth="1"/>
    <col min="3503" max="3503" width="5.77734375" style="10" customWidth="1"/>
    <col min="3504" max="3512" width="16.77734375" style="10" customWidth="1"/>
    <col min="3513" max="3757" width="8.88671875" style="10"/>
    <col min="3758" max="3758" width="10.77734375" style="10" customWidth="1"/>
    <col min="3759" max="3759" width="5.77734375" style="10" customWidth="1"/>
    <col min="3760" max="3768" width="16.77734375" style="10" customWidth="1"/>
    <col min="3769" max="4013" width="8.88671875" style="10"/>
    <col min="4014" max="4014" width="10.77734375" style="10" customWidth="1"/>
    <col min="4015" max="4015" width="5.77734375" style="10" customWidth="1"/>
    <col min="4016" max="4024" width="16.77734375" style="10" customWidth="1"/>
    <col min="4025" max="4269" width="8.88671875" style="10"/>
    <col min="4270" max="4270" width="10.77734375" style="10" customWidth="1"/>
    <col min="4271" max="4271" width="5.77734375" style="10" customWidth="1"/>
    <col min="4272" max="4280" width="16.77734375" style="10" customWidth="1"/>
    <col min="4281" max="4525" width="8.88671875" style="10"/>
    <col min="4526" max="4526" width="10.77734375" style="10" customWidth="1"/>
    <col min="4527" max="4527" width="5.77734375" style="10" customWidth="1"/>
    <col min="4528" max="4536" width="16.77734375" style="10" customWidth="1"/>
    <col min="4537" max="4781" width="8.88671875" style="10"/>
    <col min="4782" max="4782" width="10.77734375" style="10" customWidth="1"/>
    <col min="4783" max="4783" width="5.77734375" style="10" customWidth="1"/>
    <col min="4784" max="4792" width="16.77734375" style="10" customWidth="1"/>
    <col min="4793" max="5037" width="8.88671875" style="10"/>
    <col min="5038" max="5038" width="10.77734375" style="10" customWidth="1"/>
    <col min="5039" max="5039" width="5.77734375" style="10" customWidth="1"/>
    <col min="5040" max="5048" width="16.77734375" style="10" customWidth="1"/>
    <col min="5049" max="5293" width="8.88671875" style="10"/>
    <col min="5294" max="5294" width="10.77734375" style="10" customWidth="1"/>
    <col min="5295" max="5295" width="5.77734375" style="10" customWidth="1"/>
    <col min="5296" max="5304" width="16.77734375" style="10" customWidth="1"/>
    <col min="5305" max="5549" width="8.88671875" style="10"/>
    <col min="5550" max="5550" width="10.77734375" style="10" customWidth="1"/>
    <col min="5551" max="5551" width="5.77734375" style="10" customWidth="1"/>
    <col min="5552" max="5560" width="16.77734375" style="10" customWidth="1"/>
    <col min="5561" max="5805" width="8.88671875" style="10"/>
    <col min="5806" max="5806" width="10.77734375" style="10" customWidth="1"/>
    <col min="5807" max="5807" width="5.77734375" style="10" customWidth="1"/>
    <col min="5808" max="5816" width="16.77734375" style="10" customWidth="1"/>
    <col min="5817" max="6061" width="8.88671875" style="10"/>
    <col min="6062" max="6062" width="10.77734375" style="10" customWidth="1"/>
    <col min="6063" max="6063" width="5.77734375" style="10" customWidth="1"/>
    <col min="6064" max="6072" width="16.77734375" style="10" customWidth="1"/>
    <col min="6073" max="6317" width="8.88671875" style="10"/>
    <col min="6318" max="6318" width="10.77734375" style="10" customWidth="1"/>
    <col min="6319" max="6319" width="5.77734375" style="10" customWidth="1"/>
    <col min="6320" max="6328" width="16.77734375" style="10" customWidth="1"/>
    <col min="6329" max="6573" width="8.88671875" style="10"/>
    <col min="6574" max="6574" width="10.77734375" style="10" customWidth="1"/>
    <col min="6575" max="6575" width="5.77734375" style="10" customWidth="1"/>
    <col min="6576" max="6584" width="16.77734375" style="10" customWidth="1"/>
    <col min="6585" max="6829" width="8.88671875" style="10"/>
    <col min="6830" max="6830" width="10.77734375" style="10" customWidth="1"/>
    <col min="6831" max="6831" width="5.77734375" style="10" customWidth="1"/>
    <col min="6832" max="6840" width="16.77734375" style="10" customWidth="1"/>
    <col min="6841" max="7085" width="8.88671875" style="10"/>
    <col min="7086" max="7086" width="10.77734375" style="10" customWidth="1"/>
    <col min="7087" max="7087" width="5.77734375" style="10" customWidth="1"/>
    <col min="7088" max="7096" width="16.77734375" style="10" customWidth="1"/>
    <col min="7097" max="7341" width="8.88671875" style="10"/>
    <col min="7342" max="7342" width="10.77734375" style="10" customWidth="1"/>
    <col min="7343" max="7343" width="5.77734375" style="10" customWidth="1"/>
    <col min="7344" max="7352" width="16.77734375" style="10" customWidth="1"/>
    <col min="7353" max="7597" width="8.88671875" style="10"/>
    <col min="7598" max="7598" width="10.77734375" style="10" customWidth="1"/>
    <col min="7599" max="7599" width="5.77734375" style="10" customWidth="1"/>
    <col min="7600" max="7608" width="16.77734375" style="10" customWidth="1"/>
    <col min="7609" max="7853" width="8.88671875" style="10"/>
    <col min="7854" max="7854" width="10.77734375" style="10" customWidth="1"/>
    <col min="7855" max="7855" width="5.77734375" style="10" customWidth="1"/>
    <col min="7856" max="7864" width="16.77734375" style="10" customWidth="1"/>
    <col min="7865" max="8109" width="8.88671875" style="10"/>
    <col min="8110" max="8110" width="10.77734375" style="10" customWidth="1"/>
    <col min="8111" max="8111" width="5.77734375" style="10" customWidth="1"/>
    <col min="8112" max="8120" width="16.77734375" style="10" customWidth="1"/>
    <col min="8121" max="8365" width="8.88671875" style="10"/>
    <col min="8366" max="8366" width="10.77734375" style="10" customWidth="1"/>
    <col min="8367" max="8367" width="5.77734375" style="10" customWidth="1"/>
    <col min="8368" max="8376" width="16.77734375" style="10" customWidth="1"/>
    <col min="8377" max="8621" width="8.88671875" style="10"/>
    <col min="8622" max="8622" width="10.77734375" style="10" customWidth="1"/>
    <col min="8623" max="8623" width="5.77734375" style="10" customWidth="1"/>
    <col min="8624" max="8632" width="16.77734375" style="10" customWidth="1"/>
    <col min="8633" max="8877" width="8.88671875" style="10"/>
    <col min="8878" max="8878" width="10.77734375" style="10" customWidth="1"/>
    <col min="8879" max="8879" width="5.77734375" style="10" customWidth="1"/>
    <col min="8880" max="8888" width="16.77734375" style="10" customWidth="1"/>
    <col min="8889" max="9133" width="8.88671875" style="10"/>
    <col min="9134" max="9134" width="10.77734375" style="10" customWidth="1"/>
    <col min="9135" max="9135" width="5.77734375" style="10" customWidth="1"/>
    <col min="9136" max="9144" width="16.77734375" style="10" customWidth="1"/>
    <col min="9145" max="9389" width="8.88671875" style="10"/>
    <col min="9390" max="9390" width="10.77734375" style="10" customWidth="1"/>
    <col min="9391" max="9391" width="5.77734375" style="10" customWidth="1"/>
    <col min="9392" max="9400" width="16.77734375" style="10" customWidth="1"/>
    <col min="9401" max="9645" width="8.88671875" style="10"/>
    <col min="9646" max="9646" width="10.77734375" style="10" customWidth="1"/>
    <col min="9647" max="9647" width="5.77734375" style="10" customWidth="1"/>
    <col min="9648" max="9656" width="16.77734375" style="10" customWidth="1"/>
    <col min="9657" max="9901" width="8.88671875" style="10"/>
    <col min="9902" max="9902" width="10.77734375" style="10" customWidth="1"/>
    <col min="9903" max="9903" width="5.77734375" style="10" customWidth="1"/>
    <col min="9904" max="9912" width="16.77734375" style="10" customWidth="1"/>
    <col min="9913" max="10157" width="8.88671875" style="10"/>
    <col min="10158" max="10158" width="10.77734375" style="10" customWidth="1"/>
    <col min="10159" max="10159" width="5.77734375" style="10" customWidth="1"/>
    <col min="10160" max="10168" width="16.77734375" style="10" customWidth="1"/>
    <col min="10169" max="10413" width="8.88671875" style="10"/>
    <col min="10414" max="10414" width="10.77734375" style="10" customWidth="1"/>
    <col min="10415" max="10415" width="5.77734375" style="10" customWidth="1"/>
    <col min="10416" max="10424" width="16.77734375" style="10" customWidth="1"/>
    <col min="10425" max="10669" width="8.88671875" style="10"/>
    <col min="10670" max="10670" width="10.77734375" style="10" customWidth="1"/>
    <col min="10671" max="10671" width="5.77734375" style="10" customWidth="1"/>
    <col min="10672" max="10680" width="16.77734375" style="10" customWidth="1"/>
    <col min="10681" max="10925" width="8.88671875" style="10"/>
    <col min="10926" max="10926" width="10.77734375" style="10" customWidth="1"/>
    <col min="10927" max="10927" width="5.77734375" style="10" customWidth="1"/>
    <col min="10928" max="10936" width="16.77734375" style="10" customWidth="1"/>
    <col min="10937" max="11181" width="8.88671875" style="10"/>
    <col min="11182" max="11182" width="10.77734375" style="10" customWidth="1"/>
    <col min="11183" max="11183" width="5.77734375" style="10" customWidth="1"/>
    <col min="11184" max="11192" width="16.77734375" style="10" customWidth="1"/>
    <col min="11193" max="11437" width="8.88671875" style="10"/>
    <col min="11438" max="11438" width="10.77734375" style="10" customWidth="1"/>
    <col min="11439" max="11439" width="5.77734375" style="10" customWidth="1"/>
    <col min="11440" max="11448" width="16.77734375" style="10" customWidth="1"/>
    <col min="11449" max="11693" width="8.88671875" style="10"/>
    <col min="11694" max="11694" width="10.77734375" style="10" customWidth="1"/>
    <col min="11695" max="11695" width="5.77734375" style="10" customWidth="1"/>
    <col min="11696" max="11704" width="16.77734375" style="10" customWidth="1"/>
    <col min="11705" max="11949" width="8.88671875" style="10"/>
    <col min="11950" max="11950" width="10.77734375" style="10" customWidth="1"/>
    <col min="11951" max="11951" width="5.77734375" style="10" customWidth="1"/>
    <col min="11952" max="11960" width="16.77734375" style="10" customWidth="1"/>
    <col min="11961" max="12205" width="8.88671875" style="10"/>
    <col min="12206" max="12206" width="10.77734375" style="10" customWidth="1"/>
    <col min="12207" max="12207" width="5.77734375" style="10" customWidth="1"/>
    <col min="12208" max="12216" width="16.77734375" style="10" customWidth="1"/>
    <col min="12217" max="12461" width="8.88671875" style="10"/>
    <col min="12462" max="12462" width="10.77734375" style="10" customWidth="1"/>
    <col min="12463" max="12463" width="5.77734375" style="10" customWidth="1"/>
    <col min="12464" max="12472" width="16.77734375" style="10" customWidth="1"/>
    <col min="12473" max="12717" width="8.88671875" style="10"/>
    <col min="12718" max="12718" width="10.77734375" style="10" customWidth="1"/>
    <col min="12719" max="12719" width="5.77734375" style="10" customWidth="1"/>
    <col min="12720" max="12728" width="16.77734375" style="10" customWidth="1"/>
    <col min="12729" max="12973" width="8.88671875" style="10"/>
    <col min="12974" max="12974" width="10.77734375" style="10" customWidth="1"/>
    <col min="12975" max="12975" width="5.77734375" style="10" customWidth="1"/>
    <col min="12976" max="12984" width="16.77734375" style="10" customWidth="1"/>
    <col min="12985" max="13229" width="8.88671875" style="10"/>
    <col min="13230" max="13230" width="10.77734375" style="10" customWidth="1"/>
    <col min="13231" max="13231" width="5.77734375" style="10" customWidth="1"/>
    <col min="13232" max="13240" width="16.77734375" style="10" customWidth="1"/>
    <col min="13241" max="13485" width="8.88671875" style="10"/>
    <col min="13486" max="13486" width="10.77734375" style="10" customWidth="1"/>
    <col min="13487" max="13487" width="5.77734375" style="10" customWidth="1"/>
    <col min="13488" max="13496" width="16.77734375" style="10" customWidth="1"/>
    <col min="13497" max="13741" width="8.88671875" style="10"/>
    <col min="13742" max="13742" width="10.77734375" style="10" customWidth="1"/>
    <col min="13743" max="13743" width="5.77734375" style="10" customWidth="1"/>
    <col min="13744" max="13752" width="16.77734375" style="10" customWidth="1"/>
    <col min="13753" max="13997" width="8.88671875" style="10"/>
    <col min="13998" max="13998" width="10.77734375" style="10" customWidth="1"/>
    <col min="13999" max="13999" width="5.77734375" style="10" customWidth="1"/>
    <col min="14000" max="14008" width="16.77734375" style="10" customWidth="1"/>
    <col min="14009" max="14253" width="8.88671875" style="10"/>
    <col min="14254" max="14254" width="10.77734375" style="10" customWidth="1"/>
    <col min="14255" max="14255" width="5.77734375" style="10" customWidth="1"/>
    <col min="14256" max="14264" width="16.77734375" style="10" customWidth="1"/>
    <col min="14265" max="14509" width="8.88671875" style="10"/>
    <col min="14510" max="14510" width="10.77734375" style="10" customWidth="1"/>
    <col min="14511" max="14511" width="5.77734375" style="10" customWidth="1"/>
    <col min="14512" max="14520" width="16.77734375" style="10" customWidth="1"/>
    <col min="14521" max="14765" width="8.88671875" style="10"/>
    <col min="14766" max="14766" width="10.77734375" style="10" customWidth="1"/>
    <col min="14767" max="14767" width="5.77734375" style="10" customWidth="1"/>
    <col min="14768" max="14776" width="16.77734375" style="10" customWidth="1"/>
    <col min="14777" max="15021" width="8.88671875" style="10"/>
    <col min="15022" max="15022" width="10.77734375" style="10" customWidth="1"/>
    <col min="15023" max="15023" width="5.77734375" style="10" customWidth="1"/>
    <col min="15024" max="15032" width="16.77734375" style="10" customWidth="1"/>
    <col min="15033" max="15277" width="8.88671875" style="10"/>
    <col min="15278" max="15278" width="10.77734375" style="10" customWidth="1"/>
    <col min="15279" max="15279" width="5.77734375" style="10" customWidth="1"/>
    <col min="15280" max="15288" width="16.77734375" style="10" customWidth="1"/>
    <col min="15289" max="15533" width="8.88671875" style="10"/>
    <col min="15534" max="15534" width="10.77734375" style="10" customWidth="1"/>
    <col min="15535" max="15535" width="5.77734375" style="10" customWidth="1"/>
    <col min="15536" max="15544" width="16.77734375" style="10" customWidth="1"/>
    <col min="15545" max="15789" width="8.88671875" style="10"/>
    <col min="15790" max="15790" width="10.77734375" style="10" customWidth="1"/>
    <col min="15791" max="15791" width="5.77734375" style="10" customWidth="1"/>
    <col min="15792" max="15800" width="16.77734375" style="10" customWidth="1"/>
    <col min="15801" max="16045" width="8.88671875" style="10"/>
    <col min="16046" max="16046" width="10.77734375" style="10" customWidth="1"/>
    <col min="16047" max="16047" width="5.77734375" style="10" customWidth="1"/>
    <col min="16048" max="16056" width="16.77734375" style="10" customWidth="1"/>
    <col min="16057" max="16332" width="8.88671875" style="10"/>
    <col min="16333" max="16384" width="9" style="10" customWidth="1"/>
  </cols>
  <sheetData>
    <row r="1" spans="1:20" s="1" customFormat="1" ht="45.75" customHeight="1" thickBot="1">
      <c r="A1" s="122" t="s">
        <v>291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s="3" customFormat="1" ht="27" customHeight="1" thickBot="1">
      <c r="A2" s="117"/>
      <c r="B2" s="118"/>
      <c r="C2" s="37" t="s">
        <v>83</v>
      </c>
      <c r="D2" s="30" t="s">
        <v>114</v>
      </c>
      <c r="E2" s="31" t="s">
        <v>115</v>
      </c>
      <c r="F2" s="31" t="s">
        <v>116</v>
      </c>
      <c r="G2" s="31" t="s">
        <v>117</v>
      </c>
      <c r="H2" s="31" t="s">
        <v>118</v>
      </c>
      <c r="I2" s="32" t="s">
        <v>119</v>
      </c>
      <c r="J2" s="31" t="s">
        <v>120</v>
      </c>
      <c r="K2" s="33" t="s">
        <v>121</v>
      </c>
      <c r="L2" s="41" t="s">
        <v>84</v>
      </c>
      <c r="M2" s="30" t="s">
        <v>114</v>
      </c>
      <c r="N2" s="31" t="s">
        <v>122</v>
      </c>
      <c r="O2" s="31" t="s">
        <v>123</v>
      </c>
      <c r="P2" s="31" t="s">
        <v>117</v>
      </c>
      <c r="Q2" s="31" t="s">
        <v>124</v>
      </c>
      <c r="R2" s="32" t="s">
        <v>119</v>
      </c>
      <c r="S2" s="34" t="s">
        <v>125</v>
      </c>
      <c r="T2" s="33" t="s">
        <v>126</v>
      </c>
    </row>
    <row r="3" spans="1:20" s="4" customFormat="1" ht="16.2" customHeight="1">
      <c r="A3" s="110">
        <v>44652</v>
      </c>
      <c r="B3" s="111" t="s">
        <v>85</v>
      </c>
      <c r="C3" s="18" t="s">
        <v>147</v>
      </c>
      <c r="D3" s="147">
        <v>1.5</v>
      </c>
      <c r="E3" s="148">
        <v>0.4</v>
      </c>
      <c r="F3" s="148">
        <v>0.2</v>
      </c>
      <c r="G3" s="148">
        <v>0</v>
      </c>
      <c r="H3" s="148">
        <v>0.4</v>
      </c>
      <c r="I3" s="149">
        <v>10</v>
      </c>
      <c r="J3" s="150">
        <f t="shared" ref="J3" si="0">K3*0.95</f>
        <v>142.5</v>
      </c>
      <c r="K3" s="181">
        <f t="shared" ref="K3" si="1">D3*70+E3*45+F3*25+G3*150+H3*55</f>
        <v>150</v>
      </c>
      <c r="L3" s="46" t="s">
        <v>150</v>
      </c>
      <c r="M3" s="147">
        <v>1.6</v>
      </c>
      <c r="N3" s="148">
        <v>0</v>
      </c>
      <c r="O3" s="148">
        <v>0</v>
      </c>
      <c r="P3" s="148">
        <v>0.3</v>
      </c>
      <c r="Q3" s="148">
        <v>0</v>
      </c>
      <c r="R3" s="149">
        <v>110</v>
      </c>
      <c r="S3" s="150">
        <f t="shared" ref="S3" si="2">T3*0.95</f>
        <v>149.15</v>
      </c>
      <c r="T3" s="181">
        <f t="shared" ref="T3" si="3">M3*70+N3*45+O3*25+P3*150+Q3*55</f>
        <v>157</v>
      </c>
    </row>
    <row r="4" spans="1:20" s="4" customFormat="1" ht="16.350000000000001" customHeight="1" thickBot="1">
      <c r="A4" s="97"/>
      <c r="B4" s="98"/>
      <c r="C4" s="17" t="s">
        <v>148</v>
      </c>
      <c r="D4" s="151"/>
      <c r="E4" s="152"/>
      <c r="F4" s="152"/>
      <c r="G4" s="152"/>
      <c r="H4" s="152"/>
      <c r="I4" s="153"/>
      <c r="J4" s="154"/>
      <c r="K4" s="182"/>
      <c r="L4" s="47" t="s">
        <v>151</v>
      </c>
      <c r="M4" s="151"/>
      <c r="N4" s="152"/>
      <c r="O4" s="152"/>
      <c r="P4" s="152"/>
      <c r="Q4" s="152"/>
      <c r="R4" s="153"/>
      <c r="S4" s="154"/>
      <c r="T4" s="182"/>
    </row>
    <row r="5" spans="1:20" s="4" customFormat="1" ht="16.350000000000001" customHeight="1">
      <c r="A5" s="110">
        <v>44655</v>
      </c>
      <c r="B5" s="111" t="s">
        <v>3</v>
      </c>
      <c r="C5" s="155" t="s">
        <v>86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7"/>
    </row>
    <row r="6" spans="1:20" s="4" customFormat="1" ht="16.350000000000001" customHeight="1">
      <c r="A6" s="91"/>
      <c r="B6" s="93"/>
      <c r="C6" s="126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8"/>
    </row>
    <row r="7" spans="1:20" s="4" customFormat="1" ht="16.350000000000001" customHeight="1">
      <c r="A7" s="103">
        <v>44656</v>
      </c>
      <c r="B7" s="104" t="s">
        <v>25</v>
      </c>
      <c r="C7" s="123" t="s">
        <v>87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5"/>
    </row>
    <row r="8" spans="1:20" s="4" customFormat="1" ht="16.350000000000001" customHeight="1">
      <c r="A8" s="91"/>
      <c r="B8" s="93"/>
      <c r="C8" s="126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8"/>
    </row>
    <row r="9" spans="1:20" s="4" customFormat="1" ht="16.350000000000001" customHeight="1">
      <c r="A9" s="103">
        <v>44657</v>
      </c>
      <c r="B9" s="92" t="s">
        <v>88</v>
      </c>
      <c r="C9" s="16" t="s">
        <v>232</v>
      </c>
      <c r="D9" s="158">
        <v>1.7</v>
      </c>
      <c r="E9" s="159">
        <v>0.1</v>
      </c>
      <c r="F9" s="159">
        <v>0</v>
      </c>
      <c r="G9" s="159">
        <v>0.5</v>
      </c>
      <c r="H9" s="159">
        <v>0.3</v>
      </c>
      <c r="I9" s="160">
        <v>406</v>
      </c>
      <c r="J9" s="161">
        <v>406</v>
      </c>
      <c r="K9" s="183">
        <f t="shared" ref="K9" si="4">D9*70+E9*45+F9*25+G9*150+H9*55</f>
        <v>215</v>
      </c>
      <c r="L9" s="42" t="s">
        <v>89</v>
      </c>
      <c r="M9" s="158">
        <v>1.5</v>
      </c>
      <c r="N9" s="159">
        <v>0.4</v>
      </c>
      <c r="O9" s="159">
        <v>0.2</v>
      </c>
      <c r="P9" s="159">
        <v>0</v>
      </c>
      <c r="Q9" s="159">
        <v>0.4</v>
      </c>
      <c r="R9" s="160">
        <v>10</v>
      </c>
      <c r="S9" s="161">
        <f t="shared" ref="S9" si="5">T9*0.95</f>
        <v>142.5</v>
      </c>
      <c r="T9" s="183">
        <f t="shared" ref="T9" si="6">M9*70+N9*45+O9*25+P9*150+Q9*55</f>
        <v>150</v>
      </c>
    </row>
    <row r="10" spans="1:20" s="4" customFormat="1" ht="16.350000000000001" customHeight="1">
      <c r="A10" s="91"/>
      <c r="B10" s="93"/>
      <c r="C10" s="19" t="s">
        <v>91</v>
      </c>
      <c r="D10" s="162"/>
      <c r="E10" s="163"/>
      <c r="F10" s="163"/>
      <c r="G10" s="163"/>
      <c r="H10" s="163"/>
      <c r="I10" s="164"/>
      <c r="J10" s="161"/>
      <c r="K10" s="184"/>
      <c r="L10" s="43" t="s">
        <v>287</v>
      </c>
      <c r="M10" s="162"/>
      <c r="N10" s="163"/>
      <c r="O10" s="163"/>
      <c r="P10" s="163"/>
      <c r="Q10" s="163"/>
      <c r="R10" s="164"/>
      <c r="S10" s="161"/>
      <c r="T10" s="184"/>
    </row>
    <row r="11" spans="1:20" s="4" customFormat="1" ht="16.350000000000001" customHeight="1">
      <c r="A11" s="103">
        <v>44658</v>
      </c>
      <c r="B11" s="92" t="s">
        <v>90</v>
      </c>
      <c r="C11" s="16" t="s">
        <v>233</v>
      </c>
      <c r="D11" s="165">
        <v>1.5</v>
      </c>
      <c r="E11" s="166">
        <v>0.4</v>
      </c>
      <c r="F11" s="166">
        <v>0.2</v>
      </c>
      <c r="G11" s="166">
        <v>0</v>
      </c>
      <c r="H11" s="166">
        <v>0.4</v>
      </c>
      <c r="I11" s="167">
        <v>10</v>
      </c>
      <c r="J11" s="168">
        <f t="shared" ref="J11:J41" si="7">K11*0.95</f>
        <v>142.5</v>
      </c>
      <c r="K11" s="185">
        <f t="shared" ref="K11" si="8">D11*70+E11*45+F11*25+G11*150+H11*55</f>
        <v>150</v>
      </c>
      <c r="L11" s="42" t="s">
        <v>152</v>
      </c>
      <c r="M11" s="165">
        <v>2</v>
      </c>
      <c r="N11" s="166">
        <v>0</v>
      </c>
      <c r="O11" s="166">
        <v>0</v>
      </c>
      <c r="P11" s="166">
        <v>0</v>
      </c>
      <c r="Q11" s="166">
        <v>0</v>
      </c>
      <c r="R11" s="167">
        <v>30</v>
      </c>
      <c r="S11" s="169">
        <f>T11*0.95</f>
        <v>133</v>
      </c>
      <c r="T11" s="185">
        <f t="shared" ref="T11" si="9">M11*70+N11*45+O11*25+P11*150+Q11*55</f>
        <v>140</v>
      </c>
    </row>
    <row r="12" spans="1:20" s="4" customFormat="1" ht="16.350000000000001" customHeight="1">
      <c r="A12" s="91"/>
      <c r="B12" s="93"/>
      <c r="C12" s="19" t="s">
        <v>234</v>
      </c>
      <c r="D12" s="162"/>
      <c r="E12" s="163"/>
      <c r="F12" s="163"/>
      <c r="G12" s="163"/>
      <c r="H12" s="163"/>
      <c r="I12" s="164"/>
      <c r="J12" s="161"/>
      <c r="K12" s="184"/>
      <c r="L12" s="43" t="s">
        <v>288</v>
      </c>
      <c r="M12" s="162"/>
      <c r="N12" s="163"/>
      <c r="O12" s="163"/>
      <c r="P12" s="163"/>
      <c r="Q12" s="163"/>
      <c r="R12" s="164"/>
      <c r="S12" s="168"/>
      <c r="T12" s="184"/>
    </row>
    <row r="13" spans="1:20" s="4" customFormat="1" ht="16.350000000000001" customHeight="1">
      <c r="A13" s="90">
        <v>44659</v>
      </c>
      <c r="B13" s="92" t="s">
        <v>75</v>
      </c>
      <c r="C13" s="18" t="s">
        <v>235</v>
      </c>
      <c r="D13" s="158">
        <v>2</v>
      </c>
      <c r="E13" s="159">
        <v>0</v>
      </c>
      <c r="F13" s="159">
        <v>0</v>
      </c>
      <c r="G13" s="159">
        <v>0</v>
      </c>
      <c r="H13" s="159">
        <v>0</v>
      </c>
      <c r="I13" s="160">
        <v>40</v>
      </c>
      <c r="J13" s="161">
        <f t="shared" si="7"/>
        <v>133</v>
      </c>
      <c r="K13" s="183">
        <f t="shared" ref="K13" si="10">D13*70+E13*45+F13*25+G13*150+H13*55</f>
        <v>140</v>
      </c>
      <c r="L13" s="48" t="s">
        <v>289</v>
      </c>
      <c r="M13" s="158">
        <v>2</v>
      </c>
      <c r="N13" s="159">
        <v>0</v>
      </c>
      <c r="O13" s="159">
        <v>0</v>
      </c>
      <c r="P13" s="159">
        <v>0</v>
      </c>
      <c r="Q13" s="159">
        <v>0</v>
      </c>
      <c r="R13" s="160">
        <v>10</v>
      </c>
      <c r="S13" s="170">
        <f t="shared" ref="S13" si="11">T13*0.95</f>
        <v>133</v>
      </c>
      <c r="T13" s="183">
        <f t="shared" ref="T13" si="12">M13*70+N13*45+O13*25+P13*150+Q13*55</f>
        <v>140</v>
      </c>
    </row>
    <row r="14" spans="1:20" s="4" customFormat="1" ht="16.350000000000001" customHeight="1">
      <c r="A14" s="91"/>
      <c r="B14" s="93"/>
      <c r="C14" s="19" t="s">
        <v>236</v>
      </c>
      <c r="D14" s="162"/>
      <c r="E14" s="163"/>
      <c r="F14" s="163"/>
      <c r="G14" s="163"/>
      <c r="H14" s="163"/>
      <c r="I14" s="164"/>
      <c r="J14" s="161"/>
      <c r="K14" s="184"/>
      <c r="L14" s="43" t="s">
        <v>290</v>
      </c>
      <c r="M14" s="162"/>
      <c r="N14" s="163"/>
      <c r="O14" s="163"/>
      <c r="P14" s="163"/>
      <c r="Q14" s="163"/>
      <c r="R14" s="164"/>
      <c r="S14" s="168"/>
      <c r="T14" s="184"/>
    </row>
    <row r="15" spans="1:20" s="4" customFormat="1" ht="16.350000000000001" customHeight="1">
      <c r="A15" s="103">
        <v>44660</v>
      </c>
      <c r="B15" s="105" t="s">
        <v>230</v>
      </c>
      <c r="C15" s="123" t="s">
        <v>285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5"/>
    </row>
    <row r="16" spans="1:20" s="4" customFormat="1" ht="16.350000000000001" customHeight="1" thickBot="1">
      <c r="A16" s="97"/>
      <c r="B16" s="99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6"/>
    </row>
    <row r="17" spans="1:20" s="4" customFormat="1" ht="16.350000000000001" customHeight="1">
      <c r="A17" s="103">
        <v>44662</v>
      </c>
      <c r="B17" s="104" t="s">
        <v>92</v>
      </c>
      <c r="C17" s="123" t="s">
        <v>286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5"/>
    </row>
    <row r="18" spans="1:20" s="4" customFormat="1" ht="16.350000000000001" customHeight="1">
      <c r="A18" s="91"/>
      <c r="B18" s="93"/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</row>
    <row r="19" spans="1:20" s="4" customFormat="1" ht="16.350000000000001" customHeight="1">
      <c r="A19" s="103">
        <v>44663</v>
      </c>
      <c r="B19" s="104" t="s">
        <v>93</v>
      </c>
      <c r="C19" s="18" t="s">
        <v>237</v>
      </c>
      <c r="D19" s="165">
        <v>1.6</v>
      </c>
      <c r="E19" s="166">
        <v>0</v>
      </c>
      <c r="F19" s="166">
        <v>0</v>
      </c>
      <c r="G19" s="166">
        <v>0</v>
      </c>
      <c r="H19" s="166">
        <v>0.5</v>
      </c>
      <c r="I19" s="167">
        <v>30</v>
      </c>
      <c r="J19" s="168">
        <f t="shared" si="7"/>
        <v>132.52500000000001</v>
      </c>
      <c r="K19" s="185">
        <f t="shared" ref="K19" si="13">D19*70+E19*45+F19*25+G19*150+H19*55</f>
        <v>139.5</v>
      </c>
      <c r="L19" s="42" t="s">
        <v>262</v>
      </c>
      <c r="M19" s="158">
        <v>1.5</v>
      </c>
      <c r="N19" s="159">
        <v>0.4</v>
      </c>
      <c r="O19" s="159">
        <v>0.2</v>
      </c>
      <c r="P19" s="159">
        <v>0</v>
      </c>
      <c r="Q19" s="159">
        <v>0.4</v>
      </c>
      <c r="R19" s="160">
        <v>10</v>
      </c>
      <c r="S19" s="170">
        <f t="shared" ref="S19" si="14">T19*0.95</f>
        <v>142.5</v>
      </c>
      <c r="T19" s="183">
        <f t="shared" ref="T19" si="15">M19*70+N19*45+O19*25+P19*150+Q19*55</f>
        <v>150</v>
      </c>
    </row>
    <row r="20" spans="1:20" s="4" customFormat="1" ht="16.350000000000001" customHeight="1">
      <c r="A20" s="91"/>
      <c r="B20" s="93"/>
      <c r="C20" s="19" t="s">
        <v>238</v>
      </c>
      <c r="D20" s="162"/>
      <c r="E20" s="163"/>
      <c r="F20" s="163"/>
      <c r="G20" s="163"/>
      <c r="H20" s="163"/>
      <c r="I20" s="164"/>
      <c r="J20" s="161"/>
      <c r="K20" s="184"/>
      <c r="L20" s="43" t="s">
        <v>263</v>
      </c>
      <c r="M20" s="162"/>
      <c r="N20" s="163"/>
      <c r="O20" s="163"/>
      <c r="P20" s="163"/>
      <c r="Q20" s="163"/>
      <c r="R20" s="164"/>
      <c r="S20" s="168"/>
      <c r="T20" s="184"/>
    </row>
    <row r="21" spans="1:20" s="4" customFormat="1" ht="16.350000000000001" customHeight="1">
      <c r="A21" s="103">
        <v>44664</v>
      </c>
      <c r="B21" s="92" t="s">
        <v>88</v>
      </c>
      <c r="C21" s="16" t="s">
        <v>239</v>
      </c>
      <c r="D21" s="158">
        <v>1.5</v>
      </c>
      <c r="E21" s="159">
        <v>0.4</v>
      </c>
      <c r="F21" s="159">
        <v>0.2</v>
      </c>
      <c r="G21" s="159">
        <v>0</v>
      </c>
      <c r="H21" s="159">
        <v>0.4</v>
      </c>
      <c r="I21" s="160">
        <v>10</v>
      </c>
      <c r="J21" s="161">
        <f t="shared" si="7"/>
        <v>142.5</v>
      </c>
      <c r="K21" s="183">
        <f t="shared" ref="K21" si="16">D21*70+E21*45+F21*25+G21*150+H21*55</f>
        <v>150</v>
      </c>
      <c r="L21" s="53" t="s">
        <v>264</v>
      </c>
      <c r="M21" s="158">
        <v>1.5</v>
      </c>
      <c r="N21" s="159">
        <v>0.4</v>
      </c>
      <c r="O21" s="159">
        <v>0.2</v>
      </c>
      <c r="P21" s="159">
        <v>0</v>
      </c>
      <c r="Q21" s="159">
        <v>0.4</v>
      </c>
      <c r="R21" s="160">
        <v>10</v>
      </c>
      <c r="S21" s="170">
        <v>100</v>
      </c>
      <c r="T21" s="183">
        <f t="shared" ref="T21" si="17">M21*70+N21*45+O21*25+P21*150+Q21*55</f>
        <v>150</v>
      </c>
    </row>
    <row r="22" spans="1:20" s="4" customFormat="1" ht="16.350000000000001" customHeight="1">
      <c r="A22" s="91"/>
      <c r="B22" s="93"/>
      <c r="C22" s="19" t="s">
        <v>240</v>
      </c>
      <c r="D22" s="162"/>
      <c r="E22" s="163"/>
      <c r="F22" s="163"/>
      <c r="G22" s="163"/>
      <c r="H22" s="163"/>
      <c r="I22" s="164"/>
      <c r="J22" s="161"/>
      <c r="K22" s="184"/>
      <c r="L22" s="45" t="s">
        <v>265</v>
      </c>
      <c r="M22" s="162"/>
      <c r="N22" s="163"/>
      <c r="O22" s="163"/>
      <c r="P22" s="163"/>
      <c r="Q22" s="163"/>
      <c r="R22" s="164"/>
      <c r="S22" s="168"/>
      <c r="T22" s="184"/>
    </row>
    <row r="23" spans="1:20" s="4" customFormat="1" ht="16.350000000000001" customHeight="1">
      <c r="A23" s="90">
        <v>44665</v>
      </c>
      <c r="B23" s="92" t="s">
        <v>94</v>
      </c>
      <c r="C23" s="16" t="s">
        <v>241</v>
      </c>
      <c r="D23" s="165">
        <v>1.6</v>
      </c>
      <c r="E23" s="166">
        <v>0</v>
      </c>
      <c r="F23" s="166">
        <v>0</v>
      </c>
      <c r="G23" s="166">
        <v>0.5</v>
      </c>
      <c r="H23" s="166">
        <v>0</v>
      </c>
      <c r="I23" s="167">
        <v>406</v>
      </c>
      <c r="J23" s="168">
        <f t="shared" si="7"/>
        <v>177.65</v>
      </c>
      <c r="K23" s="185">
        <f t="shared" ref="K23" si="18">D23*70+E23*45+F23*25+G23*150+H23*55</f>
        <v>187</v>
      </c>
      <c r="L23" s="46" t="s">
        <v>266</v>
      </c>
      <c r="M23" s="158">
        <v>1.5</v>
      </c>
      <c r="N23" s="159">
        <v>0.4</v>
      </c>
      <c r="O23" s="159">
        <v>0.2</v>
      </c>
      <c r="P23" s="159">
        <v>0</v>
      </c>
      <c r="Q23" s="159">
        <v>0</v>
      </c>
      <c r="R23" s="160">
        <v>10</v>
      </c>
      <c r="S23" s="169">
        <f t="shared" ref="S23" si="19">T23*0.95</f>
        <v>121.6</v>
      </c>
      <c r="T23" s="185">
        <f t="shared" ref="T23" si="20">M23*70+N23*45+O23*25+P23*150+Q23*55</f>
        <v>128</v>
      </c>
    </row>
    <row r="24" spans="1:20" s="4" customFormat="1" ht="16.350000000000001" customHeight="1">
      <c r="A24" s="91"/>
      <c r="B24" s="93"/>
      <c r="C24" s="19" t="s">
        <v>242</v>
      </c>
      <c r="D24" s="162"/>
      <c r="E24" s="163"/>
      <c r="F24" s="163"/>
      <c r="G24" s="163"/>
      <c r="H24" s="163"/>
      <c r="I24" s="164"/>
      <c r="J24" s="161"/>
      <c r="K24" s="184"/>
      <c r="L24" s="43" t="s">
        <v>95</v>
      </c>
      <c r="M24" s="162"/>
      <c r="N24" s="163"/>
      <c r="O24" s="163"/>
      <c r="P24" s="163"/>
      <c r="Q24" s="163"/>
      <c r="R24" s="164"/>
      <c r="S24" s="168"/>
      <c r="T24" s="184"/>
    </row>
    <row r="25" spans="1:20" s="4" customFormat="1" ht="16.350000000000001" customHeight="1">
      <c r="A25" s="90">
        <v>44666</v>
      </c>
      <c r="B25" s="92" t="s">
        <v>96</v>
      </c>
      <c r="C25" s="16" t="s">
        <v>243</v>
      </c>
      <c r="D25" s="158">
        <v>1.5</v>
      </c>
      <c r="E25" s="159">
        <v>0.4</v>
      </c>
      <c r="F25" s="159">
        <v>0.2</v>
      </c>
      <c r="G25" s="159">
        <v>0</v>
      </c>
      <c r="H25" s="159">
        <v>0.2</v>
      </c>
      <c r="I25" s="160">
        <v>10</v>
      </c>
      <c r="J25" s="161">
        <f t="shared" si="7"/>
        <v>132.04999999999998</v>
      </c>
      <c r="K25" s="183">
        <f t="shared" ref="K25" si="21">D25*70+E25*45+F25*25+G25*150+H25*55</f>
        <v>139</v>
      </c>
      <c r="L25" s="46" t="s">
        <v>267</v>
      </c>
      <c r="M25" s="158">
        <v>2</v>
      </c>
      <c r="N25" s="159">
        <v>0</v>
      </c>
      <c r="O25" s="159">
        <v>0</v>
      </c>
      <c r="P25" s="159">
        <v>0</v>
      </c>
      <c r="Q25" s="159">
        <v>0</v>
      </c>
      <c r="R25" s="160">
        <v>20</v>
      </c>
      <c r="S25" s="170">
        <f t="shared" ref="S25" si="22">T25*0.95</f>
        <v>133</v>
      </c>
      <c r="T25" s="183">
        <f t="shared" ref="T25" si="23">M25*70+N25*45+O25*25+P25*150+Q25*55</f>
        <v>140</v>
      </c>
    </row>
    <row r="26" spans="1:20" s="4" customFormat="1" ht="16.350000000000001" customHeight="1" thickBot="1">
      <c r="A26" s="91"/>
      <c r="B26" s="93"/>
      <c r="C26" s="17" t="s">
        <v>244</v>
      </c>
      <c r="D26" s="151"/>
      <c r="E26" s="152"/>
      <c r="F26" s="152"/>
      <c r="G26" s="152"/>
      <c r="H26" s="152"/>
      <c r="I26" s="153"/>
      <c r="J26" s="154"/>
      <c r="K26" s="182"/>
      <c r="L26" s="47" t="s">
        <v>268</v>
      </c>
      <c r="M26" s="151"/>
      <c r="N26" s="152"/>
      <c r="O26" s="152"/>
      <c r="P26" s="152"/>
      <c r="Q26" s="152"/>
      <c r="R26" s="153"/>
      <c r="S26" s="171"/>
      <c r="T26" s="182"/>
    </row>
    <row r="27" spans="1:20" s="4" customFormat="1" ht="16.350000000000001" customHeight="1">
      <c r="A27" s="110">
        <v>44669</v>
      </c>
      <c r="B27" s="111" t="s">
        <v>97</v>
      </c>
      <c r="C27" s="27" t="s">
        <v>245</v>
      </c>
      <c r="D27" s="165">
        <v>1.6</v>
      </c>
      <c r="E27" s="166">
        <v>0</v>
      </c>
      <c r="F27" s="166">
        <v>0</v>
      </c>
      <c r="G27" s="166">
        <v>0.5</v>
      </c>
      <c r="H27" s="166">
        <v>0</v>
      </c>
      <c r="I27" s="167">
        <v>406</v>
      </c>
      <c r="J27" s="168">
        <f t="shared" si="7"/>
        <v>177.65</v>
      </c>
      <c r="K27" s="185">
        <f t="shared" ref="K27" si="24">D27*70+E27*45+F27*25+G27*150+H27*55</f>
        <v>187</v>
      </c>
      <c r="L27" s="42" t="s">
        <v>269</v>
      </c>
      <c r="M27" s="165">
        <v>1.5</v>
      </c>
      <c r="N27" s="166">
        <v>0.4</v>
      </c>
      <c r="O27" s="166">
        <v>0.2</v>
      </c>
      <c r="P27" s="166">
        <v>0</v>
      </c>
      <c r="Q27" s="166">
        <v>0.4</v>
      </c>
      <c r="R27" s="167">
        <v>10</v>
      </c>
      <c r="S27" s="169">
        <f t="shared" ref="S27" si="25">T27*0.95</f>
        <v>142.5</v>
      </c>
      <c r="T27" s="185">
        <f t="shared" ref="T27" si="26">M27*70+N27*45+O27*25+P27*150+Q27*55</f>
        <v>150</v>
      </c>
    </row>
    <row r="28" spans="1:20" s="4" customFormat="1" ht="16.350000000000001" customHeight="1">
      <c r="A28" s="91"/>
      <c r="B28" s="93"/>
      <c r="C28" s="19" t="s">
        <v>246</v>
      </c>
      <c r="D28" s="162"/>
      <c r="E28" s="163"/>
      <c r="F28" s="163"/>
      <c r="G28" s="163"/>
      <c r="H28" s="163"/>
      <c r="I28" s="164"/>
      <c r="J28" s="161"/>
      <c r="K28" s="184"/>
      <c r="L28" s="43" t="s">
        <v>153</v>
      </c>
      <c r="M28" s="162"/>
      <c r="N28" s="163"/>
      <c r="O28" s="163"/>
      <c r="P28" s="163"/>
      <c r="Q28" s="163"/>
      <c r="R28" s="164"/>
      <c r="S28" s="168"/>
      <c r="T28" s="184"/>
    </row>
    <row r="29" spans="1:20" s="4" customFormat="1" ht="16.350000000000001" customHeight="1">
      <c r="A29" s="90">
        <v>44670</v>
      </c>
      <c r="B29" s="92" t="s">
        <v>98</v>
      </c>
      <c r="C29" s="18" t="s">
        <v>99</v>
      </c>
      <c r="D29" s="158">
        <v>1.5</v>
      </c>
      <c r="E29" s="159">
        <v>0.4</v>
      </c>
      <c r="F29" s="159">
        <v>0.2</v>
      </c>
      <c r="G29" s="159">
        <v>0</v>
      </c>
      <c r="H29" s="159">
        <v>0.4</v>
      </c>
      <c r="I29" s="160">
        <v>10</v>
      </c>
      <c r="J29" s="161">
        <f t="shared" si="7"/>
        <v>142.5</v>
      </c>
      <c r="K29" s="183">
        <f t="shared" ref="K29" si="27">D29*70+E29*45+F29*25+G29*150+H29*55</f>
        <v>150</v>
      </c>
      <c r="L29" s="53" t="s">
        <v>270</v>
      </c>
      <c r="M29" s="165">
        <v>2</v>
      </c>
      <c r="N29" s="166">
        <v>0</v>
      </c>
      <c r="O29" s="166">
        <v>0</v>
      </c>
      <c r="P29" s="166">
        <v>0</v>
      </c>
      <c r="Q29" s="166">
        <v>0</v>
      </c>
      <c r="R29" s="167">
        <v>25</v>
      </c>
      <c r="S29" s="170">
        <f t="shared" ref="S29" si="28">T29*0.95</f>
        <v>133</v>
      </c>
      <c r="T29" s="183">
        <f t="shared" ref="T29" si="29">M29*70+N29*45+O29*25+P29*150+Q29*55</f>
        <v>140</v>
      </c>
    </row>
    <row r="30" spans="1:20" s="4" customFormat="1" ht="16.350000000000001" customHeight="1">
      <c r="A30" s="91"/>
      <c r="B30" s="93"/>
      <c r="C30" s="19" t="s">
        <v>247</v>
      </c>
      <c r="D30" s="162"/>
      <c r="E30" s="163"/>
      <c r="F30" s="163"/>
      <c r="G30" s="163"/>
      <c r="H30" s="163"/>
      <c r="I30" s="164"/>
      <c r="J30" s="161"/>
      <c r="K30" s="184"/>
      <c r="L30" s="45" t="s">
        <v>271</v>
      </c>
      <c r="M30" s="162"/>
      <c r="N30" s="163"/>
      <c r="O30" s="163"/>
      <c r="P30" s="163"/>
      <c r="Q30" s="163"/>
      <c r="R30" s="164"/>
      <c r="S30" s="168"/>
      <c r="T30" s="184"/>
    </row>
    <row r="31" spans="1:20" s="4" customFormat="1" ht="16.350000000000001" customHeight="1">
      <c r="A31" s="103">
        <v>44671</v>
      </c>
      <c r="B31" s="104" t="s">
        <v>88</v>
      </c>
      <c r="C31" s="16" t="s">
        <v>248</v>
      </c>
      <c r="D31" s="158">
        <v>1.5</v>
      </c>
      <c r="E31" s="159">
        <v>0.4</v>
      </c>
      <c r="F31" s="159">
        <v>0.2</v>
      </c>
      <c r="G31" s="159">
        <v>0</v>
      </c>
      <c r="H31" s="159">
        <v>0.4</v>
      </c>
      <c r="I31" s="160">
        <v>10</v>
      </c>
      <c r="J31" s="161">
        <f t="shared" si="7"/>
        <v>142.5</v>
      </c>
      <c r="K31" s="183">
        <f t="shared" ref="K31" si="30">D31*70+E31*45+F31*25+G31*150+H31*55</f>
        <v>150</v>
      </c>
      <c r="L31" s="48" t="s">
        <v>272</v>
      </c>
      <c r="M31" s="158">
        <v>1.5</v>
      </c>
      <c r="N31" s="159">
        <v>0.4</v>
      </c>
      <c r="O31" s="159">
        <v>0.2</v>
      </c>
      <c r="P31" s="159">
        <v>0</v>
      </c>
      <c r="Q31" s="159">
        <v>0.4</v>
      </c>
      <c r="R31" s="160">
        <v>10</v>
      </c>
      <c r="S31" s="170">
        <f t="shared" ref="S31" si="31">T31*0.95</f>
        <v>142.5</v>
      </c>
      <c r="T31" s="183">
        <f t="shared" ref="T31" si="32">M31*70+N31*45+O31*25+P31*150+Q31*55</f>
        <v>150</v>
      </c>
    </row>
    <row r="32" spans="1:20" s="4" customFormat="1" ht="16.350000000000001" customHeight="1">
      <c r="A32" s="91"/>
      <c r="B32" s="93"/>
      <c r="C32" s="19" t="s">
        <v>249</v>
      </c>
      <c r="D32" s="162"/>
      <c r="E32" s="163"/>
      <c r="F32" s="163"/>
      <c r="G32" s="163"/>
      <c r="H32" s="163"/>
      <c r="I32" s="164"/>
      <c r="J32" s="161"/>
      <c r="K32" s="184"/>
      <c r="L32" s="43" t="s">
        <v>273</v>
      </c>
      <c r="M32" s="162"/>
      <c r="N32" s="163"/>
      <c r="O32" s="163"/>
      <c r="P32" s="163"/>
      <c r="Q32" s="163"/>
      <c r="R32" s="164"/>
      <c r="S32" s="168"/>
      <c r="T32" s="184"/>
    </row>
    <row r="33" spans="1:20" s="4" customFormat="1" ht="16.350000000000001" customHeight="1">
      <c r="A33" s="90">
        <v>44672</v>
      </c>
      <c r="B33" s="92" t="s">
        <v>52</v>
      </c>
      <c r="C33" s="16" t="s">
        <v>250</v>
      </c>
      <c r="D33" s="165">
        <v>1.5</v>
      </c>
      <c r="E33" s="166">
        <v>0.2</v>
      </c>
      <c r="F33" s="166">
        <v>0</v>
      </c>
      <c r="G33" s="166">
        <v>0</v>
      </c>
      <c r="H33" s="166">
        <v>0.2</v>
      </c>
      <c r="I33" s="167">
        <v>10</v>
      </c>
      <c r="J33" s="168">
        <f t="shared" si="7"/>
        <v>118.75</v>
      </c>
      <c r="K33" s="185">
        <f t="shared" ref="K33" si="33">D33*70+E33*45+F33*25+G33*150+H33*55</f>
        <v>125</v>
      </c>
      <c r="L33" s="42" t="s">
        <v>100</v>
      </c>
      <c r="M33" s="165">
        <v>1.5</v>
      </c>
      <c r="N33" s="166">
        <v>0.4</v>
      </c>
      <c r="O33" s="166">
        <v>0.2</v>
      </c>
      <c r="P33" s="166">
        <v>0</v>
      </c>
      <c r="Q33" s="166">
        <v>0.4</v>
      </c>
      <c r="R33" s="167">
        <v>10</v>
      </c>
      <c r="S33" s="169">
        <f t="shared" ref="S33" si="34">T33*0.95</f>
        <v>142.5</v>
      </c>
      <c r="T33" s="185">
        <f t="shared" ref="T33" si="35">M33*70+N33*45+O33*25+P33*150+Q33*55</f>
        <v>150</v>
      </c>
    </row>
    <row r="34" spans="1:20" s="4" customFormat="1" ht="16.350000000000001" customHeight="1">
      <c r="A34" s="91"/>
      <c r="B34" s="93"/>
      <c r="C34" s="19" t="s">
        <v>251</v>
      </c>
      <c r="D34" s="162"/>
      <c r="E34" s="163"/>
      <c r="F34" s="163"/>
      <c r="G34" s="163"/>
      <c r="H34" s="163"/>
      <c r="I34" s="164"/>
      <c r="J34" s="161"/>
      <c r="K34" s="184"/>
      <c r="L34" s="43" t="s">
        <v>101</v>
      </c>
      <c r="M34" s="162"/>
      <c r="N34" s="163"/>
      <c r="O34" s="163"/>
      <c r="P34" s="163"/>
      <c r="Q34" s="163"/>
      <c r="R34" s="164"/>
      <c r="S34" s="168"/>
      <c r="T34" s="184"/>
    </row>
    <row r="35" spans="1:20" s="4" customFormat="1" ht="16.350000000000001" customHeight="1">
      <c r="A35" s="106">
        <v>44673</v>
      </c>
      <c r="B35" s="108" t="s">
        <v>96</v>
      </c>
      <c r="C35" s="24" t="s">
        <v>252</v>
      </c>
      <c r="D35" s="172">
        <v>1.5</v>
      </c>
      <c r="E35" s="173">
        <v>0.4</v>
      </c>
      <c r="F35" s="173">
        <v>0.2</v>
      </c>
      <c r="G35" s="173">
        <v>0</v>
      </c>
      <c r="H35" s="173">
        <v>0.2</v>
      </c>
      <c r="I35" s="174">
        <v>10</v>
      </c>
      <c r="J35" s="175">
        <f t="shared" si="7"/>
        <v>132.04999999999998</v>
      </c>
      <c r="K35" s="186">
        <f t="shared" ref="K35" si="36">D35*70+E35*45+F35*25+G35*150+H35*55</f>
        <v>139</v>
      </c>
      <c r="L35" s="50" t="s">
        <v>274</v>
      </c>
      <c r="M35" s="172">
        <v>2</v>
      </c>
      <c r="N35" s="173">
        <v>0</v>
      </c>
      <c r="O35" s="173">
        <v>0</v>
      </c>
      <c r="P35" s="173">
        <v>0</v>
      </c>
      <c r="Q35" s="173">
        <v>0</v>
      </c>
      <c r="R35" s="174">
        <v>10</v>
      </c>
      <c r="S35" s="197">
        <f t="shared" ref="S35" si="37">T35*0.95</f>
        <v>133</v>
      </c>
      <c r="T35" s="186">
        <f t="shared" ref="T35" si="38">M35*70+N35*45+O35*25+P35*150+Q35*55</f>
        <v>140</v>
      </c>
    </row>
    <row r="36" spans="1:20" s="4" customFormat="1" ht="16.350000000000001" customHeight="1" thickBot="1">
      <c r="A36" s="107"/>
      <c r="B36" s="109"/>
      <c r="C36" s="38" t="s">
        <v>253</v>
      </c>
      <c r="D36" s="176"/>
      <c r="E36" s="177"/>
      <c r="F36" s="177"/>
      <c r="G36" s="177"/>
      <c r="H36" s="177"/>
      <c r="I36" s="178"/>
      <c r="J36" s="179"/>
      <c r="K36" s="187"/>
      <c r="L36" s="51" t="s">
        <v>275</v>
      </c>
      <c r="M36" s="176"/>
      <c r="N36" s="177"/>
      <c r="O36" s="177"/>
      <c r="P36" s="177"/>
      <c r="Q36" s="177"/>
      <c r="R36" s="178"/>
      <c r="S36" s="198"/>
      <c r="T36" s="187"/>
    </row>
    <row r="37" spans="1:20" s="4" customFormat="1" ht="16.350000000000001" customHeight="1">
      <c r="A37" s="110">
        <v>44676</v>
      </c>
      <c r="B37" s="111" t="s">
        <v>92</v>
      </c>
      <c r="C37" s="27" t="s">
        <v>254</v>
      </c>
      <c r="D37" s="165">
        <v>1.6</v>
      </c>
      <c r="E37" s="166">
        <v>0</v>
      </c>
      <c r="F37" s="166">
        <v>0</v>
      </c>
      <c r="G37" s="166">
        <v>0.5</v>
      </c>
      <c r="H37" s="166">
        <v>0</v>
      </c>
      <c r="I37" s="167">
        <v>406</v>
      </c>
      <c r="J37" s="168">
        <f t="shared" si="7"/>
        <v>177.65</v>
      </c>
      <c r="K37" s="185">
        <f t="shared" ref="K37" si="39">D37*70+E37*45+F37*25+G37*150+H37*55</f>
        <v>187</v>
      </c>
      <c r="L37" s="48" t="s">
        <v>102</v>
      </c>
      <c r="M37" s="158">
        <v>1</v>
      </c>
      <c r="N37" s="159">
        <v>0.4</v>
      </c>
      <c r="O37" s="159">
        <v>0.5</v>
      </c>
      <c r="P37" s="159">
        <v>0</v>
      </c>
      <c r="Q37" s="159">
        <v>0.2</v>
      </c>
      <c r="R37" s="160">
        <v>10</v>
      </c>
      <c r="S37" s="169">
        <f t="shared" ref="S37" si="40">T37*0.95</f>
        <v>105.925</v>
      </c>
      <c r="T37" s="185">
        <f t="shared" ref="T37" si="41">M37*70+N37*45+O37*25+P37*150+Q37*55</f>
        <v>111.5</v>
      </c>
    </row>
    <row r="38" spans="1:20" s="4" customFormat="1" ht="16.350000000000001" customHeight="1">
      <c r="A38" s="91"/>
      <c r="B38" s="93"/>
      <c r="C38" s="19" t="s">
        <v>255</v>
      </c>
      <c r="D38" s="162"/>
      <c r="E38" s="163"/>
      <c r="F38" s="163"/>
      <c r="G38" s="163"/>
      <c r="H38" s="163"/>
      <c r="I38" s="164"/>
      <c r="J38" s="161"/>
      <c r="K38" s="184"/>
      <c r="L38" s="43" t="s">
        <v>276</v>
      </c>
      <c r="M38" s="162"/>
      <c r="N38" s="163"/>
      <c r="O38" s="163"/>
      <c r="P38" s="163"/>
      <c r="Q38" s="163"/>
      <c r="R38" s="164"/>
      <c r="S38" s="168"/>
      <c r="T38" s="184"/>
    </row>
    <row r="39" spans="1:20" s="4" customFormat="1" ht="16.350000000000001" customHeight="1">
      <c r="A39" s="90">
        <v>44677</v>
      </c>
      <c r="B39" s="92" t="s">
        <v>98</v>
      </c>
      <c r="C39" s="18" t="s">
        <v>103</v>
      </c>
      <c r="D39" s="165">
        <v>1.5</v>
      </c>
      <c r="E39" s="166">
        <v>0.4</v>
      </c>
      <c r="F39" s="166">
        <v>0.2</v>
      </c>
      <c r="G39" s="166">
        <v>0</v>
      </c>
      <c r="H39" s="166">
        <v>0.4</v>
      </c>
      <c r="I39" s="167">
        <v>10</v>
      </c>
      <c r="J39" s="161">
        <f t="shared" si="7"/>
        <v>142.5</v>
      </c>
      <c r="K39" s="183">
        <f t="shared" ref="K39" si="42">D39*70+E39*45+F39*25+G39*150+H39*55</f>
        <v>150</v>
      </c>
      <c r="L39" s="53" t="s">
        <v>277</v>
      </c>
      <c r="M39" s="158">
        <v>2</v>
      </c>
      <c r="N39" s="159">
        <v>0</v>
      </c>
      <c r="O39" s="159">
        <v>0</v>
      </c>
      <c r="P39" s="159">
        <v>0</v>
      </c>
      <c r="Q39" s="159">
        <v>0</v>
      </c>
      <c r="R39" s="160">
        <v>35</v>
      </c>
      <c r="S39" s="170">
        <f t="shared" ref="S39" si="43">T39*0.95</f>
        <v>133</v>
      </c>
      <c r="T39" s="183">
        <f t="shared" ref="T39" si="44">M39*70+N39*45+O39*25+P39*150+Q39*55</f>
        <v>140</v>
      </c>
    </row>
    <row r="40" spans="1:20" s="4" customFormat="1" ht="16.350000000000001" customHeight="1">
      <c r="A40" s="91"/>
      <c r="B40" s="93"/>
      <c r="C40" s="19" t="s">
        <v>256</v>
      </c>
      <c r="D40" s="162"/>
      <c r="E40" s="163"/>
      <c r="F40" s="163"/>
      <c r="G40" s="163"/>
      <c r="H40" s="163"/>
      <c r="I40" s="164"/>
      <c r="J40" s="161"/>
      <c r="K40" s="184"/>
      <c r="L40" s="44" t="s">
        <v>278</v>
      </c>
      <c r="M40" s="162"/>
      <c r="N40" s="163"/>
      <c r="O40" s="163"/>
      <c r="P40" s="163"/>
      <c r="Q40" s="163"/>
      <c r="R40" s="164"/>
      <c r="S40" s="168"/>
      <c r="T40" s="184"/>
    </row>
    <row r="41" spans="1:20" s="4" customFormat="1" ht="16.350000000000001" customHeight="1">
      <c r="A41" s="103">
        <v>44678</v>
      </c>
      <c r="B41" s="104" t="s">
        <v>49</v>
      </c>
      <c r="C41" s="16" t="s">
        <v>257</v>
      </c>
      <c r="D41" s="158">
        <v>1.5</v>
      </c>
      <c r="E41" s="159">
        <v>0.4</v>
      </c>
      <c r="F41" s="159">
        <v>0.2</v>
      </c>
      <c r="G41" s="159">
        <v>0</v>
      </c>
      <c r="H41" s="159">
        <v>0.4</v>
      </c>
      <c r="I41" s="160">
        <v>10</v>
      </c>
      <c r="J41" s="161">
        <f t="shared" si="7"/>
        <v>142.5</v>
      </c>
      <c r="K41" s="183">
        <f t="shared" ref="K41" si="45">D41*70+E41*45+F41*25+G41*150+H41*55</f>
        <v>150</v>
      </c>
      <c r="L41" s="53" t="s">
        <v>279</v>
      </c>
      <c r="M41" s="158">
        <v>1.5</v>
      </c>
      <c r="N41" s="159">
        <v>0.4</v>
      </c>
      <c r="O41" s="159">
        <v>0.2</v>
      </c>
      <c r="P41" s="159">
        <v>0</v>
      </c>
      <c r="Q41" s="159">
        <v>0.4</v>
      </c>
      <c r="R41" s="160">
        <v>10</v>
      </c>
      <c r="S41" s="170">
        <v>50</v>
      </c>
      <c r="T41" s="183">
        <v>110</v>
      </c>
    </row>
    <row r="42" spans="1:20" s="4" customFormat="1" ht="16.350000000000001" customHeight="1">
      <c r="A42" s="91"/>
      <c r="B42" s="93"/>
      <c r="C42" s="19" t="s">
        <v>149</v>
      </c>
      <c r="D42" s="162"/>
      <c r="E42" s="163"/>
      <c r="F42" s="163"/>
      <c r="G42" s="163"/>
      <c r="H42" s="163"/>
      <c r="I42" s="164"/>
      <c r="J42" s="161"/>
      <c r="K42" s="184"/>
      <c r="L42" s="43" t="s">
        <v>280</v>
      </c>
      <c r="M42" s="162"/>
      <c r="N42" s="163"/>
      <c r="O42" s="163"/>
      <c r="P42" s="163"/>
      <c r="Q42" s="163"/>
      <c r="R42" s="164"/>
      <c r="S42" s="168"/>
      <c r="T42" s="184"/>
    </row>
    <row r="43" spans="1:20" s="4" customFormat="1" ht="16.350000000000001" customHeight="1">
      <c r="A43" s="90">
        <v>44679</v>
      </c>
      <c r="B43" s="92" t="s">
        <v>52</v>
      </c>
      <c r="C43" s="16" t="s">
        <v>258</v>
      </c>
      <c r="D43" s="165">
        <v>1.5</v>
      </c>
      <c r="E43" s="166">
        <v>0.4</v>
      </c>
      <c r="F43" s="166">
        <v>0.2</v>
      </c>
      <c r="G43" s="166">
        <v>0</v>
      </c>
      <c r="H43" s="166">
        <v>0</v>
      </c>
      <c r="I43" s="167">
        <v>10</v>
      </c>
      <c r="J43" s="168">
        <f t="shared" ref="J43" si="46">K43*0.95</f>
        <v>121.6</v>
      </c>
      <c r="K43" s="185">
        <f t="shared" ref="K43" si="47">D43*70+E43*45+F43*25+G43*150+H43*55</f>
        <v>128</v>
      </c>
      <c r="L43" s="42" t="s">
        <v>104</v>
      </c>
      <c r="M43" s="165">
        <v>1.5</v>
      </c>
      <c r="N43" s="166">
        <v>0.4</v>
      </c>
      <c r="O43" s="166">
        <v>0.2</v>
      </c>
      <c r="P43" s="166">
        <v>0</v>
      </c>
      <c r="Q43" s="166">
        <v>0.4</v>
      </c>
      <c r="R43" s="167">
        <v>10</v>
      </c>
      <c r="S43" s="168">
        <f t="shared" ref="S43" si="48">T43*0.95</f>
        <v>142.5</v>
      </c>
      <c r="T43" s="185">
        <f t="shared" ref="T43" si="49">M43*70+N43*45+O43*25+P43*150+Q43*55</f>
        <v>150</v>
      </c>
    </row>
    <row r="44" spans="1:20" s="4" customFormat="1" ht="16.350000000000001" customHeight="1">
      <c r="A44" s="91"/>
      <c r="B44" s="93"/>
      <c r="C44" s="19" t="s">
        <v>259</v>
      </c>
      <c r="D44" s="162"/>
      <c r="E44" s="163"/>
      <c r="F44" s="163"/>
      <c r="G44" s="163"/>
      <c r="H44" s="163"/>
      <c r="I44" s="164"/>
      <c r="J44" s="161"/>
      <c r="K44" s="184"/>
      <c r="L44" s="43" t="s">
        <v>281</v>
      </c>
      <c r="M44" s="162"/>
      <c r="N44" s="163"/>
      <c r="O44" s="163"/>
      <c r="P44" s="163"/>
      <c r="Q44" s="163"/>
      <c r="R44" s="164"/>
      <c r="S44" s="161"/>
      <c r="T44" s="184"/>
    </row>
    <row r="45" spans="1:20" s="4" customFormat="1" ht="16.350000000000001" customHeight="1">
      <c r="A45" s="90">
        <v>44680</v>
      </c>
      <c r="B45" s="92" t="s">
        <v>57</v>
      </c>
      <c r="C45" s="180" t="s">
        <v>260</v>
      </c>
      <c r="D45" s="158">
        <v>1.5</v>
      </c>
      <c r="E45" s="159">
        <v>0.4</v>
      </c>
      <c r="F45" s="159">
        <v>0.2</v>
      </c>
      <c r="G45" s="159">
        <v>0</v>
      </c>
      <c r="H45" s="159">
        <v>0.4</v>
      </c>
      <c r="I45" s="160">
        <v>10</v>
      </c>
      <c r="J45" s="161">
        <f t="shared" ref="J45" si="50">K45*0.95</f>
        <v>142.5</v>
      </c>
      <c r="K45" s="183">
        <f t="shared" ref="K45" si="51">D45*70+E45*45+F45*25+G45*150+H45*55</f>
        <v>150</v>
      </c>
      <c r="L45" s="53" t="s">
        <v>282</v>
      </c>
      <c r="M45" s="158">
        <v>2</v>
      </c>
      <c r="N45" s="159">
        <v>0</v>
      </c>
      <c r="O45" s="159">
        <v>0</v>
      </c>
      <c r="P45" s="159">
        <v>0</v>
      </c>
      <c r="Q45" s="159">
        <v>0</v>
      </c>
      <c r="R45" s="160">
        <v>10</v>
      </c>
      <c r="S45" s="161">
        <f t="shared" ref="S45" si="52">T45*0.95</f>
        <v>133</v>
      </c>
      <c r="T45" s="183">
        <f t="shared" ref="T45" si="53">M45*70+N45*45+O45*25+P45*150+Q45*55</f>
        <v>140</v>
      </c>
    </row>
    <row r="46" spans="1:20" s="4" customFormat="1" ht="16.350000000000001" customHeight="1" thickBot="1">
      <c r="A46" s="97"/>
      <c r="B46" s="98"/>
      <c r="C46" s="39" t="s">
        <v>261</v>
      </c>
      <c r="D46" s="151"/>
      <c r="E46" s="152"/>
      <c r="F46" s="152"/>
      <c r="G46" s="152"/>
      <c r="H46" s="152"/>
      <c r="I46" s="153"/>
      <c r="J46" s="154"/>
      <c r="K46" s="182"/>
      <c r="L46" s="47" t="s">
        <v>283</v>
      </c>
      <c r="M46" s="151"/>
      <c r="N46" s="152"/>
      <c r="O46" s="152"/>
      <c r="P46" s="152"/>
      <c r="Q46" s="152"/>
      <c r="R46" s="153"/>
      <c r="S46" s="154"/>
      <c r="T46" s="182"/>
    </row>
    <row r="47" spans="1:20" ht="24.6" customHeight="1">
      <c r="A47" s="86" t="s">
        <v>105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13"/>
      <c r="N47" s="13"/>
      <c r="O47" s="13"/>
      <c r="P47" s="13"/>
      <c r="Q47" s="13"/>
      <c r="R47" s="35"/>
      <c r="S47" s="35"/>
      <c r="T47" s="13"/>
    </row>
    <row r="48" spans="1:20" ht="57.75" customHeight="1">
      <c r="D48" s="3"/>
      <c r="E48" s="3"/>
      <c r="F48" s="3"/>
      <c r="G48" s="3"/>
      <c r="H48" s="3"/>
      <c r="I48" s="3"/>
      <c r="J48" s="3"/>
      <c r="K48" s="11"/>
      <c r="M48" s="11"/>
      <c r="N48" s="11"/>
      <c r="O48" s="11"/>
      <c r="P48" s="11"/>
      <c r="Q48" s="11"/>
      <c r="T48" s="11"/>
    </row>
    <row r="49" spans="4:20" ht="57.75" customHeight="1">
      <c r="D49" s="3"/>
      <c r="E49" s="3"/>
      <c r="F49" s="3"/>
      <c r="G49" s="3"/>
      <c r="H49" s="3"/>
      <c r="I49" s="3"/>
      <c r="J49" s="3"/>
      <c r="K49" s="13"/>
      <c r="M49" s="13"/>
      <c r="N49" s="13"/>
      <c r="O49" s="13"/>
      <c r="P49" s="13"/>
      <c r="Q49" s="13"/>
      <c r="R49" s="35"/>
      <c r="S49" s="35"/>
      <c r="T49" s="13"/>
    </row>
    <row r="50" spans="4:20" ht="57.75" customHeight="1">
      <c r="D50" s="3"/>
      <c r="E50" s="3"/>
      <c r="F50" s="3"/>
      <c r="G50" s="3"/>
      <c r="H50" s="3"/>
      <c r="I50" s="3"/>
      <c r="J50" s="15"/>
      <c r="K50" s="13"/>
      <c r="M50" s="13"/>
      <c r="N50" s="13"/>
      <c r="O50" s="13"/>
      <c r="P50" s="13"/>
      <c r="Q50" s="13"/>
      <c r="R50" s="35"/>
      <c r="S50" s="35"/>
      <c r="T50" s="13"/>
    </row>
    <row r="51" spans="4:20" ht="57.75" customHeight="1">
      <c r="D51" s="3"/>
      <c r="E51" s="3"/>
      <c r="F51" s="3"/>
      <c r="G51" s="3"/>
      <c r="H51" s="3"/>
      <c r="I51" s="3"/>
      <c r="J51" s="3"/>
      <c r="K51" s="15"/>
      <c r="M51" s="13"/>
      <c r="N51" s="13"/>
      <c r="O51" s="13"/>
      <c r="P51" s="13"/>
      <c r="Q51" s="13"/>
      <c r="R51" s="35"/>
      <c r="S51" s="35"/>
      <c r="T51" s="13"/>
    </row>
  </sheetData>
  <mergeCells count="339">
    <mergeCell ref="R3:R4"/>
    <mergeCell ref="S3:S4"/>
    <mergeCell ref="T3:T4"/>
    <mergeCell ref="A15:A16"/>
    <mergeCell ref="B15:B16"/>
    <mergeCell ref="C15:T16"/>
    <mergeCell ref="C17:T18"/>
    <mergeCell ref="H3:H4"/>
    <mergeCell ref="I3:I4"/>
    <mergeCell ref="J3:J4"/>
    <mergeCell ref="K3:K4"/>
    <mergeCell ref="M3:M4"/>
    <mergeCell ref="N3:N4"/>
    <mergeCell ref="O3:O4"/>
    <mergeCell ref="P3:P4"/>
    <mergeCell ref="Q3:Q4"/>
    <mergeCell ref="A2:B2"/>
    <mergeCell ref="A3:A4"/>
    <mergeCell ref="B3:B4"/>
    <mergeCell ref="A5:A6"/>
    <mergeCell ref="B5:B6"/>
    <mergeCell ref="D3:D4"/>
    <mergeCell ref="E3:E4"/>
    <mergeCell ref="F3:F4"/>
    <mergeCell ref="G3:G4"/>
    <mergeCell ref="A7:A8"/>
    <mergeCell ref="B7:B8"/>
    <mergeCell ref="A9:A10"/>
    <mergeCell ref="B9:B10"/>
    <mergeCell ref="A11:A12"/>
    <mergeCell ref="B11:B12"/>
    <mergeCell ref="K9:K10"/>
    <mergeCell ref="D11:D12"/>
    <mergeCell ref="E11:E12"/>
    <mergeCell ref="D9:D10"/>
    <mergeCell ref="E9:E10"/>
    <mergeCell ref="F9:F10"/>
    <mergeCell ref="G9:G10"/>
    <mergeCell ref="H9:H10"/>
    <mergeCell ref="I9:I10"/>
    <mergeCell ref="J9:J10"/>
    <mergeCell ref="A39:A40"/>
    <mergeCell ref="B39:B40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F11:F12"/>
    <mergeCell ref="G11:G12"/>
    <mergeCell ref="H11:H12"/>
    <mergeCell ref="I11:I12"/>
    <mergeCell ref="J11:J12"/>
    <mergeCell ref="K11:K12"/>
    <mergeCell ref="A45:A46"/>
    <mergeCell ref="B45:B46"/>
    <mergeCell ref="A47:L47"/>
    <mergeCell ref="A41:A42"/>
    <mergeCell ref="B41:B42"/>
    <mergeCell ref="A43:A44"/>
    <mergeCell ref="B43:B44"/>
    <mergeCell ref="B23:B24"/>
    <mergeCell ref="A25:A26"/>
    <mergeCell ref="B25:B26"/>
    <mergeCell ref="A13:A14"/>
    <mergeCell ref="B13:B14"/>
    <mergeCell ref="A17:A18"/>
    <mergeCell ref="B17:B18"/>
    <mergeCell ref="A19:A20"/>
    <mergeCell ref="B19:B20"/>
    <mergeCell ref="D13:D14"/>
    <mergeCell ref="E13:E14"/>
    <mergeCell ref="F13:F14"/>
    <mergeCell ref="G13:G14"/>
    <mergeCell ref="H13:H14"/>
    <mergeCell ref="I13:I14"/>
    <mergeCell ref="D21:D22"/>
    <mergeCell ref="E21:E22"/>
    <mergeCell ref="F21:F22"/>
    <mergeCell ref="G21:G22"/>
    <mergeCell ref="H21:H22"/>
    <mergeCell ref="I21:I22"/>
    <mergeCell ref="J21:J22"/>
    <mergeCell ref="K21:K22"/>
    <mergeCell ref="D19:D20"/>
    <mergeCell ref="E19:E20"/>
    <mergeCell ref="F19:F20"/>
    <mergeCell ref="G19:G20"/>
    <mergeCell ref="H19:H20"/>
    <mergeCell ref="I19:I20"/>
    <mergeCell ref="D25:D26"/>
    <mergeCell ref="E25:E26"/>
    <mergeCell ref="F25:F26"/>
    <mergeCell ref="G25:G26"/>
    <mergeCell ref="H25:H26"/>
    <mergeCell ref="I25:I26"/>
    <mergeCell ref="J25:J26"/>
    <mergeCell ref="K25:K26"/>
    <mergeCell ref="D23:D24"/>
    <mergeCell ref="E23:E24"/>
    <mergeCell ref="F23:F24"/>
    <mergeCell ref="G23:G24"/>
    <mergeCell ref="H23:H24"/>
    <mergeCell ref="I23:I24"/>
    <mergeCell ref="D29:D30"/>
    <mergeCell ref="E29:E30"/>
    <mergeCell ref="F29:F30"/>
    <mergeCell ref="G29:G30"/>
    <mergeCell ref="H29:H30"/>
    <mergeCell ref="I29:I30"/>
    <mergeCell ref="J29:J30"/>
    <mergeCell ref="K29:K30"/>
    <mergeCell ref="D27:D28"/>
    <mergeCell ref="E27:E28"/>
    <mergeCell ref="F27:F28"/>
    <mergeCell ref="G27:G28"/>
    <mergeCell ref="H27:H28"/>
    <mergeCell ref="I27:I28"/>
    <mergeCell ref="D33:D34"/>
    <mergeCell ref="E33:E34"/>
    <mergeCell ref="F33:F34"/>
    <mergeCell ref="G33:G34"/>
    <mergeCell ref="H33:H34"/>
    <mergeCell ref="I33:I34"/>
    <mergeCell ref="J33:J34"/>
    <mergeCell ref="K33:K34"/>
    <mergeCell ref="D31:D32"/>
    <mergeCell ref="E31:E32"/>
    <mergeCell ref="F31:F32"/>
    <mergeCell ref="G31:G32"/>
    <mergeCell ref="H31:H32"/>
    <mergeCell ref="I31:I32"/>
    <mergeCell ref="D37:D38"/>
    <mergeCell ref="E37:E38"/>
    <mergeCell ref="F37:F38"/>
    <mergeCell ref="G37:G38"/>
    <mergeCell ref="H37:H38"/>
    <mergeCell ref="I37:I38"/>
    <mergeCell ref="J37:J38"/>
    <mergeCell ref="K37:K38"/>
    <mergeCell ref="D35:D36"/>
    <mergeCell ref="E35:E36"/>
    <mergeCell ref="F35:F36"/>
    <mergeCell ref="G35:G36"/>
    <mergeCell ref="H35:H36"/>
    <mergeCell ref="I35:I36"/>
    <mergeCell ref="D41:D42"/>
    <mergeCell ref="E41:E42"/>
    <mergeCell ref="F41:F42"/>
    <mergeCell ref="G41:G42"/>
    <mergeCell ref="H41:H42"/>
    <mergeCell ref="I41:I42"/>
    <mergeCell ref="J41:J42"/>
    <mergeCell ref="K41:K42"/>
    <mergeCell ref="D39:D40"/>
    <mergeCell ref="E39:E40"/>
    <mergeCell ref="F39:F40"/>
    <mergeCell ref="G39:G40"/>
    <mergeCell ref="H39:H40"/>
    <mergeCell ref="I39:I40"/>
    <mergeCell ref="D45:D46"/>
    <mergeCell ref="E45:E46"/>
    <mergeCell ref="F45:F46"/>
    <mergeCell ref="G45:G46"/>
    <mergeCell ref="H45:H46"/>
    <mergeCell ref="I45:I46"/>
    <mergeCell ref="J45:J46"/>
    <mergeCell ref="K45:K46"/>
    <mergeCell ref="D43:D44"/>
    <mergeCell ref="E43:E44"/>
    <mergeCell ref="F43:F44"/>
    <mergeCell ref="G43:G44"/>
    <mergeCell ref="H43:H44"/>
    <mergeCell ref="I43:I44"/>
    <mergeCell ref="M9:M10"/>
    <mergeCell ref="N9:N10"/>
    <mergeCell ref="O9:O10"/>
    <mergeCell ref="P9:P10"/>
    <mergeCell ref="Q9:Q10"/>
    <mergeCell ref="R9:R10"/>
    <mergeCell ref="S9:S10"/>
    <mergeCell ref="T9:T10"/>
    <mergeCell ref="J43:J44"/>
    <mergeCell ref="K43:K44"/>
    <mergeCell ref="J39:J40"/>
    <mergeCell ref="K39:K40"/>
    <mergeCell ref="J35:J36"/>
    <mergeCell ref="K35:K36"/>
    <mergeCell ref="J31:J32"/>
    <mergeCell ref="K31:K32"/>
    <mergeCell ref="J27:J28"/>
    <mergeCell ref="K27:K28"/>
    <mergeCell ref="J23:J24"/>
    <mergeCell ref="K23:K24"/>
    <mergeCell ref="J19:J20"/>
    <mergeCell ref="K19:K20"/>
    <mergeCell ref="J13:J14"/>
    <mergeCell ref="K13:K14"/>
    <mergeCell ref="S11:S12"/>
    <mergeCell ref="T11:T12"/>
    <mergeCell ref="M13:M14"/>
    <mergeCell ref="N13:N14"/>
    <mergeCell ref="O13:O14"/>
    <mergeCell ref="P13:P14"/>
    <mergeCell ref="Q13:Q14"/>
    <mergeCell ref="R13:R14"/>
    <mergeCell ref="S13:S14"/>
    <mergeCell ref="T13:T14"/>
    <mergeCell ref="M11:M12"/>
    <mergeCell ref="N11:N12"/>
    <mergeCell ref="O11:O12"/>
    <mergeCell ref="P11:P12"/>
    <mergeCell ref="Q11:Q12"/>
    <mergeCell ref="R11:R12"/>
    <mergeCell ref="M19:M20"/>
    <mergeCell ref="N19:N20"/>
    <mergeCell ref="O19:O20"/>
    <mergeCell ref="P19:P20"/>
    <mergeCell ref="Q19:Q20"/>
    <mergeCell ref="R19:R20"/>
    <mergeCell ref="S19:S20"/>
    <mergeCell ref="T19:T20"/>
    <mergeCell ref="S21:S22"/>
    <mergeCell ref="T21:T22"/>
    <mergeCell ref="M23:M24"/>
    <mergeCell ref="N23:N24"/>
    <mergeCell ref="O23:O24"/>
    <mergeCell ref="P23:P24"/>
    <mergeCell ref="Q23:Q24"/>
    <mergeCell ref="R23:R24"/>
    <mergeCell ref="S23:S24"/>
    <mergeCell ref="T23:T24"/>
    <mergeCell ref="M21:M22"/>
    <mergeCell ref="N21:N22"/>
    <mergeCell ref="O21:O22"/>
    <mergeCell ref="P21:P22"/>
    <mergeCell ref="Q21:Q22"/>
    <mergeCell ref="R21:R22"/>
    <mergeCell ref="S25:S26"/>
    <mergeCell ref="T25:T26"/>
    <mergeCell ref="M27:M28"/>
    <mergeCell ref="N27:N28"/>
    <mergeCell ref="O27:O28"/>
    <mergeCell ref="P27:P28"/>
    <mergeCell ref="Q27:Q28"/>
    <mergeCell ref="R27:R28"/>
    <mergeCell ref="S27:S28"/>
    <mergeCell ref="T27:T28"/>
    <mergeCell ref="M25:M26"/>
    <mergeCell ref="N25:N26"/>
    <mergeCell ref="O25:O26"/>
    <mergeCell ref="P25:P26"/>
    <mergeCell ref="Q25:Q26"/>
    <mergeCell ref="R25:R26"/>
    <mergeCell ref="S29:S30"/>
    <mergeCell ref="T29:T30"/>
    <mergeCell ref="M31:M32"/>
    <mergeCell ref="N31:N32"/>
    <mergeCell ref="O31:O32"/>
    <mergeCell ref="P31:P32"/>
    <mergeCell ref="Q31:Q32"/>
    <mergeCell ref="R31:R32"/>
    <mergeCell ref="S31:S32"/>
    <mergeCell ref="T31:T32"/>
    <mergeCell ref="M29:M30"/>
    <mergeCell ref="N29:N30"/>
    <mergeCell ref="O29:O30"/>
    <mergeCell ref="P29:P30"/>
    <mergeCell ref="Q29:Q30"/>
    <mergeCell ref="R29:R30"/>
    <mergeCell ref="S33:S34"/>
    <mergeCell ref="T33:T34"/>
    <mergeCell ref="M35:M36"/>
    <mergeCell ref="N35:N36"/>
    <mergeCell ref="O35:O36"/>
    <mergeCell ref="P35:P36"/>
    <mergeCell ref="Q35:Q36"/>
    <mergeCell ref="R35:R36"/>
    <mergeCell ref="S35:S36"/>
    <mergeCell ref="T35:T36"/>
    <mergeCell ref="M33:M34"/>
    <mergeCell ref="N33:N34"/>
    <mergeCell ref="O33:O34"/>
    <mergeCell ref="P33:P34"/>
    <mergeCell ref="Q33:Q34"/>
    <mergeCell ref="R33:R34"/>
    <mergeCell ref="O41:O42"/>
    <mergeCell ref="P41:P42"/>
    <mergeCell ref="Q41:Q42"/>
    <mergeCell ref="R41:R42"/>
    <mergeCell ref="S37:S38"/>
    <mergeCell ref="T37:T38"/>
    <mergeCell ref="M39:M40"/>
    <mergeCell ref="N39:N40"/>
    <mergeCell ref="O39:O40"/>
    <mergeCell ref="P39:P40"/>
    <mergeCell ref="Q39:Q40"/>
    <mergeCell ref="R39:R40"/>
    <mergeCell ref="S39:S40"/>
    <mergeCell ref="T39:T40"/>
    <mergeCell ref="M37:M38"/>
    <mergeCell ref="N37:N38"/>
    <mergeCell ref="O37:O38"/>
    <mergeCell ref="P37:P38"/>
    <mergeCell ref="Q37:Q38"/>
    <mergeCell ref="R37:R38"/>
    <mergeCell ref="S45:S46"/>
    <mergeCell ref="T45:T46"/>
    <mergeCell ref="C5:T6"/>
    <mergeCell ref="C7:T8"/>
    <mergeCell ref="A1:T1"/>
    <mergeCell ref="M45:M46"/>
    <mergeCell ref="N45:N46"/>
    <mergeCell ref="O45:O46"/>
    <mergeCell ref="P45:P46"/>
    <mergeCell ref="Q45:Q46"/>
    <mergeCell ref="R45:R46"/>
    <mergeCell ref="S41:S42"/>
    <mergeCell ref="T41:T42"/>
    <mergeCell ref="M43:M44"/>
    <mergeCell ref="N43:N44"/>
    <mergeCell ref="O43:O44"/>
    <mergeCell ref="P43:P44"/>
    <mergeCell ref="Q43:Q44"/>
    <mergeCell ref="R43:R44"/>
    <mergeCell ref="S43:S44"/>
    <mergeCell ref="T43:T44"/>
    <mergeCell ref="M41:M42"/>
    <mergeCell ref="N41:N42"/>
  </mergeCells>
  <phoneticPr fontId="3" type="noConversion"/>
  <pageMargins left="0.3" right="0.3" top="0.31" bottom="0.23" header="0.22" footer="0.2362204724409449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自強中-中餐 </vt:lpstr>
      <vt:lpstr>自強中-點心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2022-03-08T07:15:54Z</cp:lastPrinted>
  <dcterms:created xsi:type="dcterms:W3CDTF">2022-03-08T06:42:35Z</dcterms:created>
  <dcterms:modified xsi:type="dcterms:W3CDTF">2022-03-08T07:16:11Z</dcterms:modified>
</cp:coreProperties>
</file>