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菜單\111年3月\"/>
    </mc:Choice>
  </mc:AlternateContent>
  <bookViews>
    <workbookView xWindow="0" yWindow="0" windowWidth="23040" windowHeight="9324"/>
  </bookViews>
  <sheets>
    <sheet name="自強中-中餐" sheetId="1" r:id="rId1"/>
    <sheet name="自強中-點心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2" l="1"/>
  <c r="T7" i="2"/>
  <c r="T9" i="2"/>
  <c r="T11" i="2"/>
  <c r="T13" i="2"/>
  <c r="T15" i="2"/>
  <c r="T17" i="2"/>
  <c r="T19" i="2"/>
  <c r="T21" i="2"/>
  <c r="T23" i="2"/>
  <c r="T25" i="2"/>
  <c r="T27" i="2"/>
  <c r="T29" i="2"/>
  <c r="T31" i="2"/>
  <c r="T33" i="2"/>
  <c r="T35" i="2"/>
  <c r="T37" i="2"/>
  <c r="T39" i="2"/>
  <c r="T41" i="2"/>
  <c r="T43" i="2"/>
  <c r="T45" i="2"/>
  <c r="T47" i="2"/>
  <c r="T3" i="2"/>
  <c r="S23" i="2" l="1"/>
  <c r="S27" i="2"/>
  <c r="S31" i="2"/>
  <c r="S35" i="2"/>
  <c r="S47" i="2"/>
  <c r="S45" i="2"/>
  <c r="S43" i="2"/>
  <c r="S41" i="2"/>
  <c r="S37" i="2"/>
  <c r="S33" i="2"/>
  <c r="S29" i="2"/>
  <c r="S25" i="2"/>
  <c r="S21" i="2"/>
  <c r="S17" i="2"/>
  <c r="S15" i="2"/>
  <c r="S13" i="2"/>
  <c r="S11" i="2"/>
  <c r="S9" i="2"/>
  <c r="S7" i="2"/>
  <c r="S5" i="2"/>
  <c r="S3" i="2"/>
  <c r="K47" i="2"/>
  <c r="J47" i="2" s="1"/>
  <c r="K45" i="2"/>
  <c r="J45" i="2" s="1"/>
  <c r="K43" i="2"/>
  <c r="J43" i="2" s="1"/>
  <c r="K41" i="2"/>
  <c r="J41" i="2" s="1"/>
  <c r="K39" i="2"/>
  <c r="J39" i="2" s="1"/>
  <c r="K37" i="2"/>
  <c r="J37" i="2" s="1"/>
  <c r="K35" i="2"/>
  <c r="J35" i="2" s="1"/>
  <c r="K33" i="2"/>
  <c r="J33" i="2" s="1"/>
  <c r="K31" i="2"/>
  <c r="J31" i="2" s="1"/>
  <c r="K29" i="2"/>
  <c r="J29" i="2" s="1"/>
  <c r="K27" i="2"/>
  <c r="J27" i="2" s="1"/>
  <c r="K25" i="2"/>
  <c r="J25" i="2" s="1"/>
  <c r="K23" i="2"/>
  <c r="J23" i="2" s="1"/>
  <c r="K21" i="2"/>
  <c r="J21" i="2" s="1"/>
  <c r="K19" i="2"/>
  <c r="J19" i="2" s="1"/>
  <c r="K17" i="2"/>
  <c r="J17" i="2" s="1"/>
  <c r="K15" i="2"/>
  <c r="J15" i="2" s="1"/>
  <c r="K13" i="2"/>
  <c r="J13" i="2" s="1"/>
  <c r="K11" i="2"/>
  <c r="J11" i="2" s="1"/>
  <c r="K9" i="2"/>
  <c r="J9" i="2" s="1"/>
  <c r="K7" i="2"/>
  <c r="J7" i="2" s="1"/>
  <c r="K5" i="2"/>
  <c r="J5" i="2" s="1"/>
  <c r="K3" i="2"/>
  <c r="J3" i="2" s="1"/>
  <c r="Q47" i="1"/>
  <c r="P47" i="1"/>
  <c r="Q45" i="1"/>
  <c r="P45" i="1"/>
  <c r="Q43" i="1"/>
  <c r="P43" i="1"/>
  <c r="Q41" i="1"/>
  <c r="P41" i="1"/>
  <c r="Q39" i="1"/>
  <c r="P39" i="1"/>
  <c r="Q37" i="1"/>
  <c r="P37" i="1"/>
  <c r="Q35" i="1"/>
  <c r="P35" i="1"/>
  <c r="Q33" i="1"/>
  <c r="P33" i="1"/>
  <c r="Q31" i="1"/>
  <c r="P31" i="1"/>
  <c r="Q29" i="1"/>
  <c r="P29" i="1"/>
  <c r="Q27" i="1"/>
  <c r="P27" i="1"/>
  <c r="Q25" i="1"/>
  <c r="P25" i="1"/>
  <c r="Q23" i="1"/>
  <c r="P23" i="1"/>
  <c r="Q21" i="1"/>
  <c r="P21" i="1"/>
  <c r="Q19" i="1"/>
  <c r="P19" i="1"/>
  <c r="Q17" i="1"/>
  <c r="P17" i="1"/>
  <c r="Q15" i="1"/>
  <c r="P15" i="1"/>
  <c r="Q13" i="1"/>
  <c r="P13" i="1"/>
  <c r="Q11" i="1"/>
  <c r="P11" i="1"/>
  <c r="Q9" i="1"/>
  <c r="P9" i="1"/>
  <c r="Q7" i="1"/>
  <c r="P7" i="1"/>
  <c r="Q5" i="1"/>
  <c r="P5" i="1" s="1"/>
  <c r="Q3" i="1"/>
  <c r="P3" i="1"/>
</calcChain>
</file>

<file path=xl/sharedStrings.xml><?xml version="1.0" encoding="utf-8"?>
<sst xmlns="http://schemas.openxmlformats.org/spreadsheetml/2006/main" count="426" uniqueCount="322">
  <si>
    <t>三章1Q申請</t>
    <phoneticPr fontId="3" type="noConversion"/>
  </si>
  <si>
    <t>午餐</t>
    <phoneticPr fontId="3" type="noConversion"/>
  </si>
  <si>
    <t>二</t>
    <phoneticPr fontId="3" type="noConversion"/>
  </si>
  <si>
    <t>★</t>
  </si>
  <si>
    <t>白米飯</t>
    <phoneticPr fontId="3" type="noConversion"/>
  </si>
  <si>
    <t>有機蔬菜O</t>
    <phoneticPr fontId="3" type="noConversion"/>
  </si>
  <si>
    <t>季節水果</t>
    <phoneticPr fontId="3" type="noConversion"/>
  </si>
  <si>
    <t>白米</t>
    <phoneticPr fontId="3" type="noConversion"/>
  </si>
  <si>
    <t>三</t>
    <phoneticPr fontId="3" type="noConversion"/>
  </si>
  <si>
    <t>咖哩雞</t>
    <phoneticPr fontId="3" type="noConversion"/>
  </si>
  <si>
    <t>季節蔬菜Q</t>
    <phoneticPr fontId="3" type="noConversion"/>
  </si>
  <si>
    <t>大滷湯</t>
    <phoneticPr fontId="3" type="noConversion"/>
  </si>
  <si>
    <t>白米.地瓜</t>
    <phoneticPr fontId="3" type="noConversion"/>
  </si>
  <si>
    <t>四</t>
    <phoneticPr fontId="3" type="noConversion"/>
  </si>
  <si>
    <t>五</t>
    <phoneticPr fontId="3" type="noConversion"/>
  </si>
  <si>
    <t>五穀飯</t>
    <phoneticPr fontId="3" type="noConversion"/>
  </si>
  <si>
    <t>白米.糙米.紫米.燕麥.麥片</t>
    <phoneticPr fontId="3" type="noConversion"/>
  </si>
  <si>
    <t>玉米粒.涼薯</t>
    <phoneticPr fontId="3" type="noConversion"/>
  </si>
  <si>
    <t>一</t>
    <phoneticPr fontId="3" type="noConversion"/>
  </si>
  <si>
    <t>糙米飯</t>
    <phoneticPr fontId="3" type="noConversion"/>
  </si>
  <si>
    <t>鐵板豆乾</t>
    <phoneticPr fontId="3" type="noConversion"/>
  </si>
  <si>
    <t>產銷履歷蔬菜T</t>
    <phoneticPr fontId="3" type="noConversion"/>
  </si>
  <si>
    <t>枸杞黃瓜湯</t>
    <phoneticPr fontId="3" type="noConversion"/>
  </si>
  <si>
    <t>肉片S.大白菜Q.紅蘿蔔Q.白芝麻</t>
    <phoneticPr fontId="3" type="noConversion"/>
  </si>
  <si>
    <t>大黃瓜.枸杞</t>
    <phoneticPr fontId="3" type="noConversion"/>
  </si>
  <si>
    <t>紅燒魚</t>
    <phoneticPr fontId="3" type="noConversion"/>
  </si>
  <si>
    <t>香菇薯絲</t>
    <phoneticPr fontId="3" type="noConversion"/>
  </si>
  <si>
    <t>季節水果</t>
  </si>
  <si>
    <t>當歸冬瓜肉片湯</t>
    <phoneticPr fontId="3" type="noConversion"/>
  </si>
  <si>
    <t>魚丁Q</t>
    <phoneticPr fontId="3" type="noConversion"/>
  </si>
  <si>
    <t>涼薯Q.香菇Q.肉絲S</t>
    <phoneticPr fontId="3" type="noConversion"/>
  </si>
  <si>
    <t>冬瓜.肉片S.當歸</t>
    <phoneticPr fontId="3" type="noConversion"/>
  </si>
  <si>
    <t>三</t>
    <phoneticPr fontId="3" type="noConversion"/>
  </si>
  <si>
    <t>紅扁豆飯</t>
    <phoneticPr fontId="3" type="noConversion"/>
  </si>
  <si>
    <t>薑絲海芽湯</t>
    <phoneticPr fontId="3" type="noConversion"/>
  </si>
  <si>
    <t>白米.紅扁豆</t>
    <phoneticPr fontId="3" type="noConversion"/>
  </si>
  <si>
    <t>豆腐.紅蘿蔔Q.香菇Q</t>
    <phoneticPr fontId="3" type="noConversion"/>
  </si>
  <si>
    <t>四</t>
    <phoneticPr fontId="3" type="noConversion"/>
  </si>
  <si>
    <t>茄汁肉絲炒飯</t>
    <phoneticPr fontId="3" type="noConversion"/>
  </si>
  <si>
    <t>高麗炒蝦米</t>
    <phoneticPr fontId="3" type="noConversion"/>
  </si>
  <si>
    <t>佛手瓜排骨湯</t>
    <phoneticPr fontId="3" type="noConversion"/>
  </si>
  <si>
    <t>高麗菜Q.蝦米.木耳Q</t>
    <phoneticPr fontId="3" type="noConversion"/>
  </si>
  <si>
    <t>佛手瓜.排骨</t>
    <phoneticPr fontId="3" type="noConversion"/>
  </si>
  <si>
    <t>紅蘿蔔炒蛋</t>
    <phoneticPr fontId="3" type="noConversion"/>
  </si>
  <si>
    <t>刈仁Q.袖珍菇Q.鴻禧菇Q.肉絲S</t>
    <phoneticPr fontId="3" type="noConversion"/>
  </si>
  <si>
    <t>紅蘿蔔Q.雞蛋Q</t>
    <phoneticPr fontId="3" type="noConversion"/>
  </si>
  <si>
    <t>★</t>
    <phoneticPr fontId="3" type="noConversion"/>
  </si>
  <si>
    <t>粉蒸肉</t>
    <phoneticPr fontId="3" type="noConversion"/>
  </si>
  <si>
    <t>白米.香鬆</t>
    <phoneticPr fontId="3" type="noConversion"/>
  </si>
  <si>
    <t>肉片S.地瓜Q</t>
    <phoneticPr fontId="3" type="noConversion"/>
  </si>
  <si>
    <t>雞片S.花椰菜Q</t>
    <phoneticPr fontId="3" type="noConversion"/>
  </si>
  <si>
    <t>白蘿蔔.大骨</t>
    <phoneticPr fontId="3" type="noConversion"/>
  </si>
  <si>
    <t>油豆腐滷肉燥</t>
    <phoneticPr fontId="3" type="noConversion"/>
  </si>
  <si>
    <t>豆腐.絞肉S</t>
    <phoneticPr fontId="3" type="noConversion"/>
  </si>
  <si>
    <t>涼薯.肉絲S</t>
    <phoneticPr fontId="3" type="noConversion"/>
  </si>
  <si>
    <t>蓮子魚丸湯</t>
    <phoneticPr fontId="3" type="noConversion"/>
  </si>
  <si>
    <t>雞丁S.白蘿蔔Q.紫蘇梅</t>
    <phoneticPr fontId="3" type="noConversion"/>
  </si>
  <si>
    <t>三</t>
    <phoneticPr fontId="3" type="noConversion"/>
  </si>
  <si>
    <t>白菜滷</t>
    <phoneticPr fontId="3" type="noConversion"/>
  </si>
  <si>
    <t>青木瓜雞湯</t>
    <phoneticPr fontId="3" type="noConversion"/>
  </si>
  <si>
    <t>肉絲S.豆干片.紅蘿蔔Q</t>
    <phoneticPr fontId="3" type="noConversion"/>
  </si>
  <si>
    <t>野菇肉絲炊飯</t>
    <phoneticPr fontId="3" type="noConversion"/>
  </si>
  <si>
    <t>肉絲S.高麗菜S.柳松菇Q.袖珍菇Q.香菇Q.紅蘿蔔</t>
    <phoneticPr fontId="3" type="noConversion"/>
  </si>
  <si>
    <t>竹筍.排骨</t>
    <phoneticPr fontId="3" type="noConversion"/>
  </si>
  <si>
    <t>三杯雞</t>
    <phoneticPr fontId="3" type="noConversion"/>
  </si>
  <si>
    <t>玉米粒Q.雞蛋Q</t>
    <phoneticPr fontId="3" type="noConversion"/>
  </si>
  <si>
    <t>紅藜飯</t>
    <phoneticPr fontId="3" type="noConversion"/>
  </si>
  <si>
    <t>沙嗲粉絲</t>
    <phoneticPr fontId="3" type="noConversion"/>
  </si>
  <si>
    <t>四神湯</t>
    <phoneticPr fontId="3" type="noConversion"/>
  </si>
  <si>
    <t>白米.紅藜</t>
    <phoneticPr fontId="3" type="noConversion"/>
  </si>
  <si>
    <t>燕麥飯</t>
    <phoneticPr fontId="3" type="noConversion"/>
  </si>
  <si>
    <t>花椰炒皮絲</t>
    <phoneticPr fontId="3" type="noConversion"/>
  </si>
  <si>
    <t>絞肉S.蔥</t>
    <phoneticPr fontId="3" type="noConversion"/>
  </si>
  <si>
    <t>花椰菜Q.皮絲</t>
    <phoneticPr fontId="3" type="noConversion"/>
  </si>
  <si>
    <t>扁蒲.雞丁S</t>
    <phoneticPr fontId="3" type="noConversion"/>
  </si>
  <si>
    <t>三</t>
    <phoneticPr fontId="3" type="noConversion"/>
  </si>
  <si>
    <t>海結燒雞</t>
    <phoneticPr fontId="3" type="noConversion"/>
  </si>
  <si>
    <t>番茄炒蛋</t>
    <phoneticPr fontId="3" type="noConversion"/>
  </si>
  <si>
    <t>金針肉絲湯</t>
    <phoneticPr fontId="3" type="noConversion"/>
  </si>
  <si>
    <t>番茄Q.雞蛋Q.豆腐</t>
    <phoneticPr fontId="3" type="noConversion"/>
  </si>
  <si>
    <t>肉絲炒米粉</t>
    <phoneticPr fontId="3" type="noConversion"/>
  </si>
  <si>
    <t>銀魚豆干</t>
    <phoneticPr fontId="3" type="noConversion"/>
  </si>
  <si>
    <t>＊3/18蔬食日</t>
    <phoneticPr fontId="3" type="noConversion"/>
  </si>
  <si>
    <t>＊本廠一律使用國產豬肉、雞肉。</t>
    <phoneticPr fontId="3" type="noConversion"/>
  </si>
  <si>
    <t>＊配合天天安心食材政策，每周一供應履歷蔬菜、每周二、四、五供應有機蔬菜。</t>
    <phoneticPr fontId="4" type="noConversion"/>
  </si>
  <si>
    <t>＊配合國產可追溯生鮮農漁畜產品食材政策，菜單主要食材明細標示「S」已取得CAS標章，標示「Q」可追溯生產來源。</t>
    <phoneticPr fontId="4" type="noConversion"/>
  </si>
  <si>
    <t>早點心</t>
    <phoneticPr fontId="3" type="noConversion"/>
  </si>
  <si>
    <t>午點心</t>
    <phoneticPr fontId="3" type="noConversion"/>
  </si>
  <si>
    <t>二</t>
    <phoneticPr fontId="3" type="noConversion"/>
  </si>
  <si>
    <t>綠豆麥角湯</t>
    <phoneticPr fontId="3" type="noConversion"/>
  </si>
  <si>
    <t>綠豆.麥片</t>
    <phoneticPr fontId="3" type="noConversion"/>
  </si>
  <si>
    <t>牛奶.慶生蛋糕</t>
    <phoneticPr fontId="3" type="noConversion"/>
  </si>
  <si>
    <t>四</t>
    <phoneticPr fontId="3" type="noConversion"/>
  </si>
  <si>
    <t>羅宋雞湯</t>
    <phoneticPr fontId="3" type="noConversion"/>
  </si>
  <si>
    <t>白蘿蔔.番茄.芹菜.雞片S.月桂葉</t>
    <phoneticPr fontId="3" type="noConversion"/>
  </si>
  <si>
    <t>五</t>
    <phoneticPr fontId="3" type="noConversion"/>
  </si>
  <si>
    <t>蘿蔔糕湯</t>
    <phoneticPr fontId="3" type="noConversion"/>
  </si>
  <si>
    <t>一</t>
    <phoneticPr fontId="3" type="noConversion"/>
  </si>
  <si>
    <t>蔬菜麵線</t>
    <phoneticPr fontId="3" type="noConversion"/>
  </si>
  <si>
    <t>牛奶.饅頭</t>
    <phoneticPr fontId="3" type="noConversion"/>
  </si>
  <si>
    <t>麵線.高麗菜.紅蘿蔔.肉絲S</t>
    <phoneticPr fontId="3" type="noConversion"/>
  </si>
  <si>
    <t>二</t>
    <phoneticPr fontId="3" type="noConversion"/>
  </si>
  <si>
    <t>紅豆地瓜湯</t>
    <phoneticPr fontId="3" type="noConversion"/>
  </si>
  <si>
    <t>紅豆.地瓜</t>
    <phoneticPr fontId="3" type="noConversion"/>
  </si>
  <si>
    <t>越式風味河粉</t>
    <phoneticPr fontId="3" type="noConversion"/>
  </si>
  <si>
    <t>四</t>
    <phoneticPr fontId="3" type="noConversion"/>
  </si>
  <si>
    <t>客家油蔥米苔目</t>
    <phoneticPr fontId="3" type="noConversion"/>
  </si>
  <si>
    <t>五</t>
    <phoneticPr fontId="3" type="noConversion"/>
  </si>
  <si>
    <t>紫米奶香露</t>
    <phoneticPr fontId="3" type="noConversion"/>
  </si>
  <si>
    <t>西谷米.紫米.椰漿</t>
    <phoneticPr fontId="3" type="noConversion"/>
  </si>
  <si>
    <t>香菇竹筍粥</t>
    <phoneticPr fontId="3" type="noConversion"/>
  </si>
  <si>
    <t>牛奶.芝麻包</t>
    <phoneticPr fontId="3" type="noConversion"/>
  </si>
  <si>
    <t>白米.筍絲.絞肉S.香菇絲</t>
    <phoneticPr fontId="3" type="noConversion"/>
  </si>
  <si>
    <t>白菜豆腐肉片湯</t>
    <phoneticPr fontId="3" type="noConversion"/>
  </si>
  <si>
    <t>蔬菜糙米粥</t>
    <phoneticPr fontId="3" type="noConversion"/>
  </si>
  <si>
    <t>餛飩湯</t>
    <phoneticPr fontId="3" type="noConversion"/>
  </si>
  <si>
    <t>絲瓜.絞肉.糙米</t>
    <phoneticPr fontId="3" type="noConversion"/>
  </si>
  <si>
    <t>餛飩.小白菜.海苔絲</t>
    <phoneticPr fontId="3" type="noConversion"/>
  </si>
  <si>
    <t>麵線.筍絲.素肉絲.紅蘿蔔</t>
    <phoneticPr fontId="3" type="noConversion"/>
  </si>
  <si>
    <t>香菇肉茸鹹粥</t>
    <phoneticPr fontId="3" type="noConversion"/>
  </si>
  <si>
    <t>鍋燒意麵.高麗菜.肉絲S</t>
    <phoneticPr fontId="3" type="noConversion"/>
  </si>
  <si>
    <t>白米.絞肉S.香菇絲</t>
    <phoneticPr fontId="3" type="noConversion"/>
  </si>
  <si>
    <t>南瓜西米露</t>
  </si>
  <si>
    <t>南瓜.西谷米.椰漿</t>
  </si>
  <si>
    <t>肉絲蔬菜麵</t>
    <phoneticPr fontId="3" type="noConversion"/>
  </si>
  <si>
    <t>酸辣麵疙瘩</t>
    <phoneticPr fontId="3" type="noConversion"/>
  </si>
  <si>
    <t>牛奶.肉包</t>
    <phoneticPr fontId="3" type="noConversion"/>
  </si>
  <si>
    <t>麵疙瘩.大白菜.木耳.豬血.紅蘿蔔</t>
    <phoneticPr fontId="3" type="noConversion"/>
  </si>
  <si>
    <t>薑汁豆花</t>
    <phoneticPr fontId="3" type="noConversion"/>
  </si>
  <si>
    <t>豆花.花生.花豆.紅豆</t>
    <phoneticPr fontId="3" type="noConversion"/>
  </si>
  <si>
    <t>香菇南瓜粥</t>
    <phoneticPr fontId="3" type="noConversion"/>
  </si>
  <si>
    <t>白米.絞肉S.南瓜.香菇</t>
    <phoneticPr fontId="3" type="noConversion"/>
  </si>
  <si>
    <t>蒜苗米苔目</t>
    <phoneticPr fontId="3" type="noConversion"/>
  </si>
  <si>
    <t>蘿蔔糕.蚵白菜</t>
    <phoneticPr fontId="3" type="noConversion"/>
  </si>
  <si>
    <t>綜合芋圓</t>
    <phoneticPr fontId="3" type="noConversion"/>
  </si>
  <si>
    <t>小米.珠貝.絞肉S</t>
    <phoneticPr fontId="3" type="noConversion"/>
  </si>
  <si>
    <t>綠豆.燕麥.小芋圓</t>
    <phoneticPr fontId="3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</si>
  <si>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</si>
  <si>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</si>
  <si>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</si>
  <si>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水果     （份）</t>
    <phoneticPr fontId="4" type="noConversion"/>
  </si>
  <si>
    <t>豆魚蛋肉 （份）</t>
    <phoneticPr fontId="4" type="noConversion"/>
  </si>
  <si>
    <t>鈣(mg)</t>
    <phoneticPr fontId="3" type="noConversion"/>
  </si>
  <si>
    <t>鈉(mg)</t>
    <phoneticPr fontId="3" type="noConversion"/>
  </si>
  <si>
    <t>熱量         （大卡）</t>
    <phoneticPr fontId="4" type="noConversion"/>
  </si>
  <si>
    <t>全穀雜糧 （份）</t>
    <phoneticPr fontId="4" type="noConversion"/>
  </si>
  <si>
    <t>蔬菜     （份）</t>
    <phoneticPr fontId="4" type="noConversion"/>
  </si>
  <si>
    <t>奶類     （份）</t>
    <phoneticPr fontId="4" type="noConversion"/>
  </si>
  <si>
    <t>豆魚蛋肉 （份）</t>
    <phoneticPr fontId="4" type="noConversion"/>
  </si>
  <si>
    <t>鈣(mg)</t>
    <phoneticPr fontId="3" type="noConversion"/>
  </si>
  <si>
    <t>鈉(mg)</t>
    <phoneticPr fontId="3" type="noConversion"/>
  </si>
  <si>
    <t>全穀雜糧 （份）</t>
    <phoneticPr fontId="4" type="noConversion"/>
  </si>
  <si>
    <t>油脂與堅果種子（份）</t>
    <phoneticPr fontId="4" type="noConversion"/>
  </si>
  <si>
    <t>奶類     （份）</t>
    <phoneticPr fontId="4" type="noConversion"/>
  </si>
  <si>
    <t>鈣(mg)</t>
    <phoneticPr fontId="3" type="noConversion"/>
  </si>
  <si>
    <t>鈉(mg)</t>
    <phoneticPr fontId="3" type="noConversion"/>
  </si>
  <si>
    <t>白米飯</t>
    <phoneticPr fontId="3" type="noConversion"/>
  </si>
  <si>
    <t>冬瓜燉肉</t>
    <phoneticPr fontId="3" type="noConversion"/>
  </si>
  <si>
    <t>腰果花椰菜</t>
    <phoneticPr fontId="3" type="noConversion"/>
  </si>
  <si>
    <t>有機蔬菜O</t>
    <phoneticPr fontId="3" type="noConversion"/>
  </si>
  <si>
    <t>季節水果</t>
    <phoneticPr fontId="3" type="noConversion"/>
  </si>
  <si>
    <t>味噌豆腐湯</t>
    <phoneticPr fontId="3" type="noConversion"/>
  </si>
  <si>
    <t>白米</t>
    <phoneticPr fontId="3" type="noConversion"/>
  </si>
  <si>
    <t>肉丁S.冬瓜Q</t>
    <phoneticPr fontId="3" type="noConversion"/>
  </si>
  <si>
    <t>花椰菜Q.紅蘿蔔Q.木耳Q.腰果</t>
    <phoneticPr fontId="3" type="noConversion"/>
  </si>
  <si>
    <t>豆腐.柴魚.大白菜</t>
    <phoneticPr fontId="3" type="noConversion"/>
  </si>
  <si>
    <t>地瓜飯</t>
    <phoneticPr fontId="3" type="noConversion"/>
  </si>
  <si>
    <t>沙茶銀芽炒海根</t>
    <phoneticPr fontId="3" type="noConversion"/>
  </si>
  <si>
    <t>季節蔬菜Q</t>
    <phoneticPr fontId="3" type="noConversion"/>
  </si>
  <si>
    <t>白米.地瓜</t>
    <phoneticPr fontId="3" type="noConversion"/>
  </si>
  <si>
    <t>雞丁S.洋芋Q.紅蘿蔔Q</t>
    <phoneticPr fontId="3" type="noConversion"/>
  </si>
  <si>
    <t>海帶根.綠豆芽Q.紅蘿蔔Q</t>
    <phoneticPr fontId="3" type="noConversion"/>
  </si>
  <si>
    <t>豬血.筍絲.木耳.紅蘿蔔</t>
    <phoneticPr fontId="3" type="noConversion"/>
  </si>
  <si>
    <t>米苔目</t>
    <phoneticPr fontId="3" type="noConversion"/>
  </si>
  <si>
    <t>肉絲炒米苔目</t>
    <phoneticPr fontId="3" type="noConversion"/>
  </si>
  <si>
    <t>香酥蝦捲</t>
    <phoneticPr fontId="3" type="noConversion"/>
  </si>
  <si>
    <t>芥菜排骨湯</t>
    <phoneticPr fontId="3" type="noConversion"/>
  </si>
  <si>
    <t>肉絲S.韭菜Q.豆芽菜Q.紅蘿蔔Q</t>
    <phoneticPr fontId="3" type="noConversion"/>
  </si>
  <si>
    <t>蝦捲S</t>
    <phoneticPr fontId="3" type="noConversion"/>
  </si>
  <si>
    <t>排骨.大芥菜</t>
    <phoneticPr fontId="3" type="noConversion"/>
  </si>
  <si>
    <t>油腐燒雞</t>
    <phoneticPr fontId="3" type="noConversion"/>
  </si>
  <si>
    <t>螞蟻上樹</t>
    <phoneticPr fontId="3" type="noConversion"/>
  </si>
  <si>
    <t>玉米涼薯湯</t>
    <phoneticPr fontId="3" type="noConversion"/>
  </si>
  <si>
    <t>白米.糙米.紫米.燕麥.麥片</t>
    <phoneticPr fontId="3" type="noConversion"/>
  </si>
  <si>
    <t>油豆腐.雞丁S</t>
    <phoneticPr fontId="3" type="noConversion"/>
  </si>
  <si>
    <t>冬粉.絞肉S.高麗菜Q.紅蘿蔔Q.芹菜Q</t>
    <phoneticPr fontId="3" type="noConversion"/>
  </si>
  <si>
    <t>和風肉片</t>
    <phoneticPr fontId="3" type="noConversion"/>
  </si>
  <si>
    <t>產銷履歷蔬菜T</t>
    <phoneticPr fontId="3" type="noConversion"/>
  </si>
  <si>
    <t>豆干片.紅蘿蔔Q.蒜苗Q</t>
    <phoneticPr fontId="3" type="noConversion"/>
  </si>
  <si>
    <t>地瓜飯</t>
    <phoneticPr fontId="3" type="noConversion"/>
  </si>
  <si>
    <t>有機蔬菜O</t>
    <phoneticPr fontId="3" type="noConversion"/>
  </si>
  <si>
    <t>鳳梨雞片</t>
    <phoneticPr fontId="3" type="noConversion"/>
  </si>
  <si>
    <t>芙蓉豆腐</t>
    <phoneticPr fontId="3" type="noConversion"/>
  </si>
  <si>
    <t>雞片S.洋蔥Q.青椒Q.鳳梨片</t>
    <phoneticPr fontId="3" type="noConversion"/>
  </si>
  <si>
    <t>海芽.薑絲</t>
    <phoneticPr fontId="3" type="noConversion"/>
  </si>
  <si>
    <t>肉絲S.雞蛋Q.毛豆Q</t>
    <phoneticPr fontId="3" type="noConversion"/>
  </si>
  <si>
    <t>彩菇燒肉</t>
    <phoneticPr fontId="3" type="noConversion"/>
  </si>
  <si>
    <t>白菜木須羹</t>
    <phoneticPr fontId="3" type="noConversion"/>
  </si>
  <si>
    <t>大白菜.木耳絲.紅蘿蔔.雞蛋.豆腐</t>
    <phoneticPr fontId="3" type="noConversion"/>
  </si>
  <si>
    <t>香鬆飯</t>
    <phoneticPr fontId="3" type="noConversion"/>
  </si>
  <si>
    <t>客家小炒</t>
    <phoneticPr fontId="3" type="noConversion"/>
  </si>
  <si>
    <t>番茄蛋花湯</t>
    <phoneticPr fontId="3" type="noConversion"/>
  </si>
  <si>
    <t>豆干片.肉絲S</t>
    <phoneticPr fontId="3" type="noConversion"/>
  </si>
  <si>
    <t>番茄.雞蛋</t>
    <phoneticPr fontId="3" type="noConversion"/>
  </si>
  <si>
    <t>小米飯</t>
    <phoneticPr fontId="3" type="noConversion"/>
  </si>
  <si>
    <t>麻油雞片</t>
    <phoneticPr fontId="3" type="noConversion"/>
  </si>
  <si>
    <t>肉茸長豆</t>
    <phoneticPr fontId="3" type="noConversion"/>
  </si>
  <si>
    <t>牛蒡肉片湯</t>
    <phoneticPr fontId="3" type="noConversion"/>
  </si>
  <si>
    <t>小米</t>
    <phoneticPr fontId="3" type="noConversion"/>
  </si>
  <si>
    <t>長豆Q.絞肉S.紅蘿蔔Q</t>
    <phoneticPr fontId="3" type="noConversion"/>
  </si>
  <si>
    <t>牛蒡.肉片S</t>
    <phoneticPr fontId="3" type="noConversion"/>
  </si>
  <si>
    <t>白米飯</t>
    <phoneticPr fontId="3" type="noConversion"/>
  </si>
  <si>
    <t>客家封肉</t>
    <phoneticPr fontId="3" type="noConversion"/>
  </si>
  <si>
    <t>荔香玉米</t>
    <phoneticPr fontId="3" type="noConversion"/>
  </si>
  <si>
    <t>季節蔬菜Q</t>
    <phoneticPr fontId="3" type="noConversion"/>
  </si>
  <si>
    <t>海絲肉絲湯</t>
    <phoneticPr fontId="3" type="noConversion"/>
  </si>
  <si>
    <t>肉丁S.筍乾.梅乾菜</t>
    <phoneticPr fontId="3" type="noConversion"/>
  </si>
  <si>
    <t>玉米粒Q.紅蘿蔔Q.芋頭Q</t>
    <phoneticPr fontId="3" type="noConversion"/>
  </si>
  <si>
    <t>海帶絲.肉絲</t>
    <phoneticPr fontId="3" type="noConversion"/>
  </si>
  <si>
    <t>麵條</t>
    <phoneticPr fontId="3" type="noConversion"/>
  </si>
  <si>
    <t>什錦燴麵</t>
    <phoneticPr fontId="3" type="noConversion"/>
  </si>
  <si>
    <t>滷味</t>
    <phoneticPr fontId="3" type="noConversion"/>
  </si>
  <si>
    <t>蘿蔔大骨湯</t>
    <phoneticPr fontId="3" type="noConversion"/>
  </si>
  <si>
    <t>麵條</t>
    <phoneticPr fontId="3" type="noConversion"/>
  </si>
  <si>
    <t>肉絲S.紅蘿蔔Q.香菇Q.豆芽菜Q.甜豆Q</t>
    <phoneticPr fontId="3" type="noConversion"/>
  </si>
  <si>
    <t>豆干.黑輪Q</t>
    <phoneticPr fontId="3" type="noConversion"/>
  </si>
  <si>
    <t>金茸黃瓜</t>
    <phoneticPr fontId="3" type="noConversion"/>
  </si>
  <si>
    <t>芹香結頭菜湯</t>
    <phoneticPr fontId="3" type="noConversion"/>
  </si>
  <si>
    <t>油豆腐.素絞肉</t>
    <phoneticPr fontId="3" type="noConversion"/>
  </si>
  <si>
    <t>大黃瓜Q.金針菇Q.木耳Q</t>
    <phoneticPr fontId="3" type="noConversion"/>
  </si>
  <si>
    <t>結頭菜.芹菜</t>
    <phoneticPr fontId="3" type="noConversion"/>
  </si>
  <si>
    <t>虱目魚排</t>
    <phoneticPr fontId="3" type="noConversion"/>
  </si>
  <si>
    <t>麻婆豆腐</t>
    <phoneticPr fontId="3" type="noConversion"/>
  </si>
  <si>
    <t>涼薯肉絲湯</t>
    <phoneticPr fontId="3" type="noConversion"/>
  </si>
  <si>
    <t>白米</t>
    <phoneticPr fontId="3" type="noConversion"/>
  </si>
  <si>
    <t>虱目魚排Q</t>
    <phoneticPr fontId="3" type="noConversion"/>
  </si>
  <si>
    <t>胚芽米飯</t>
    <phoneticPr fontId="3" type="noConversion"/>
  </si>
  <si>
    <t>梅汁雞丁</t>
    <phoneticPr fontId="3" type="noConversion"/>
  </si>
  <si>
    <t>芹香海茸</t>
    <phoneticPr fontId="3" type="noConversion"/>
  </si>
  <si>
    <t>白米.胚芽米</t>
    <phoneticPr fontId="3" type="noConversion"/>
  </si>
  <si>
    <t>海茸.芹菜Q</t>
    <phoneticPr fontId="3" type="noConversion"/>
  </si>
  <si>
    <t>雪蓮子.魚丸</t>
    <phoneticPr fontId="3" type="noConversion"/>
  </si>
  <si>
    <t>蕎麥飯</t>
    <phoneticPr fontId="3" type="noConversion"/>
  </si>
  <si>
    <t>京醬肉絲</t>
    <phoneticPr fontId="3" type="noConversion"/>
  </si>
  <si>
    <t>白米.蕎麥</t>
    <phoneticPr fontId="3" type="noConversion"/>
  </si>
  <si>
    <t>大白菜.紅蘿蔔Q.木耳Q</t>
    <phoneticPr fontId="3" type="noConversion"/>
  </si>
  <si>
    <t>青木瓜.雞丁S</t>
    <phoneticPr fontId="3" type="noConversion"/>
  </si>
  <si>
    <t>五味豆腐</t>
    <phoneticPr fontId="3" type="noConversion"/>
  </si>
  <si>
    <t>竹筍排骨湯</t>
    <phoneticPr fontId="3" type="noConversion"/>
  </si>
  <si>
    <t>豆腐</t>
    <phoneticPr fontId="3" type="noConversion"/>
  </si>
  <si>
    <t>玉米炒蛋</t>
    <phoneticPr fontId="3" type="noConversion"/>
  </si>
  <si>
    <t>冬瓜湯</t>
    <phoneticPr fontId="3" type="noConversion"/>
  </si>
  <si>
    <t>白米.糙米.紫米.燕麥.麥片</t>
    <phoneticPr fontId="3" type="noConversion"/>
  </si>
  <si>
    <t>雞丁S.九層塔Q.馬鈴薯Q</t>
    <phoneticPr fontId="3" type="noConversion"/>
  </si>
  <si>
    <t>冬瓜.薑絲</t>
    <phoneticPr fontId="3" type="noConversion"/>
  </si>
  <si>
    <t>翅腿滷豆干</t>
    <phoneticPr fontId="3" type="noConversion"/>
  </si>
  <si>
    <t>翅腿S.豆干</t>
    <phoneticPr fontId="3" type="noConversion"/>
  </si>
  <si>
    <t>冬粉.肉絲S.洋蔥Q.毛豆Q.紅蘿蔔Q</t>
    <phoneticPr fontId="3" type="noConversion"/>
  </si>
  <si>
    <t>小薏仁.芡實.淮山.肉絲</t>
    <phoneticPr fontId="3" type="noConversion"/>
  </si>
  <si>
    <t>香蔥蒸肉餅</t>
    <phoneticPr fontId="3" type="noConversion"/>
  </si>
  <si>
    <t>扁蒲雞湯</t>
    <phoneticPr fontId="3" type="noConversion"/>
  </si>
  <si>
    <t>白米.燕麥</t>
    <phoneticPr fontId="3" type="noConversion"/>
  </si>
  <si>
    <t>白米飯</t>
    <phoneticPr fontId="3" type="noConversion"/>
  </si>
  <si>
    <t>雞丁S.海帶結.紅蘿蔔Q</t>
    <phoneticPr fontId="3" type="noConversion"/>
  </si>
  <si>
    <t>金針.冬粉.肉絲S</t>
    <phoneticPr fontId="3" type="noConversion"/>
  </si>
  <si>
    <t>米粉</t>
    <phoneticPr fontId="3" type="noConversion"/>
  </si>
  <si>
    <t>黃瓜肉片湯</t>
    <phoneticPr fontId="3" type="noConversion"/>
  </si>
  <si>
    <t>米粉</t>
    <phoneticPr fontId="3" type="noConversion"/>
  </si>
  <si>
    <t>肉絲S.高麗菜Q.紅蘿蔔Q.芹菜Q</t>
    <phoneticPr fontId="3" type="noConversion"/>
  </si>
  <si>
    <t>豆干.小魚乾</t>
    <phoneticPr fontId="3" type="noConversion"/>
  </si>
  <si>
    <t>黃瓜.肉片S</t>
    <phoneticPr fontId="3" type="noConversion"/>
  </si>
  <si>
    <r>
      <t xml:space="preserve">                              </t>
    </r>
    <r>
      <rPr>
        <sz val="22"/>
        <rFont val="標楷體"/>
        <family val="4"/>
        <charset val="136"/>
      </rPr>
      <t xml:space="preserve"> 自強國中附設幼兒園111年3月餐點計畫表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</si>
  <si>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r>
      <t xml:space="preserve">                                 </t>
    </r>
    <r>
      <rPr>
        <sz val="22"/>
        <rFont val="標楷體"/>
        <family val="4"/>
        <charset val="136"/>
      </rPr>
      <t xml:space="preserve"> 自強國中附設幼兒園111年3月餐點計畫表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</si>
  <si>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蛋花湯+鍋貼</t>
    <phoneticPr fontId="3" type="noConversion"/>
  </si>
  <si>
    <t>雞蛋.鍋貼</t>
    <phoneticPr fontId="3" type="noConversion"/>
  </si>
  <si>
    <t>牛奶+慶生蛋糕</t>
    <phoneticPr fontId="3" type="noConversion"/>
  </si>
  <si>
    <t>南瓜小米瘦肉粥</t>
    <phoneticPr fontId="3" type="noConversion"/>
  </si>
  <si>
    <t>南瓜.小米.絞肉</t>
    <phoneticPr fontId="3" type="noConversion"/>
  </si>
  <si>
    <t>蘿蔔糕.小白菜</t>
    <phoneticPr fontId="3" type="noConversion"/>
  </si>
  <si>
    <t>牛奶+饅頭</t>
    <phoneticPr fontId="3" type="noConversion"/>
  </si>
  <si>
    <t>皮蛋胚芽米粥</t>
    <phoneticPr fontId="3" type="noConversion"/>
  </si>
  <si>
    <t>胚芽米.皮蛋.絞肉S.玉米粒</t>
    <phoneticPr fontId="3" type="noConversion"/>
  </si>
  <si>
    <t>珍菇蔬菜肉片湯</t>
    <phoneticPr fontId="3" type="noConversion"/>
  </si>
  <si>
    <t>金針菇.秀珍菇.大白菜.肉片S</t>
    <phoneticPr fontId="3" type="noConversion"/>
  </si>
  <si>
    <t>堅果奶香麥片粥</t>
    <phoneticPr fontId="3" type="noConversion"/>
  </si>
  <si>
    <t>麥片.葡萄乾.核桃.杏仁.南瓜子</t>
    <phoneticPr fontId="3" type="noConversion"/>
  </si>
  <si>
    <t>芋香米粉</t>
    <phoneticPr fontId="3" type="noConversion"/>
  </si>
  <si>
    <t>米粉.芋頭.腐皮.豆芽菜</t>
    <phoneticPr fontId="3" type="noConversion"/>
  </si>
  <si>
    <t>沙茶粄條</t>
    <phoneticPr fontId="3" type="noConversion"/>
  </si>
  <si>
    <t>粄條.蚵白.肉絲S</t>
    <phoneticPr fontId="3" type="noConversion"/>
  </si>
  <si>
    <t>牛奶+芝麻包</t>
    <phoneticPr fontId="3" type="noConversion"/>
  </si>
  <si>
    <t>大滷麵疙瘩</t>
    <phoneticPr fontId="3" type="noConversion"/>
  </si>
  <si>
    <t>麵疙瘩.肉片S.大白菜.木耳</t>
    <phoneticPr fontId="3" type="noConversion"/>
  </si>
  <si>
    <t>肉絲麵線</t>
    <phoneticPr fontId="3" type="noConversion"/>
  </si>
  <si>
    <t>鍋燒意麵</t>
    <phoneticPr fontId="3" type="noConversion"/>
  </si>
  <si>
    <t>肉燥細粉</t>
    <phoneticPr fontId="3" type="noConversion"/>
  </si>
  <si>
    <t>冬粉.絞肉S.小白菜</t>
    <phoneticPr fontId="3" type="noConversion"/>
  </si>
  <si>
    <t>燕麥扁蒲蝦米粥</t>
    <phoneticPr fontId="3" type="noConversion"/>
  </si>
  <si>
    <t>燕麥.扁蒲.絞肉S.蝦米</t>
    <phoneticPr fontId="3" type="noConversion"/>
  </si>
  <si>
    <t>牛奶+肉包</t>
    <phoneticPr fontId="3" type="noConversion"/>
  </si>
  <si>
    <t>台式擔仔麵</t>
    <phoneticPr fontId="3" type="noConversion"/>
  </si>
  <si>
    <t>麵條.絞肉S.油豆腐.蚵白</t>
    <phoneticPr fontId="3" type="noConversion"/>
  </si>
  <si>
    <t>枸杞麻油麵線</t>
    <phoneticPr fontId="3" type="noConversion"/>
  </si>
  <si>
    <t>麵線.肉絲S.雞蛋.枸杞.高麗菜</t>
    <phoneticPr fontId="3" type="noConversion"/>
  </si>
  <si>
    <t>牛奶+馬拉糕</t>
    <phoneticPr fontId="3" type="noConversion"/>
  </si>
  <si>
    <t>牛奶.馬拉糕</t>
    <phoneticPr fontId="3" type="noConversion"/>
  </si>
  <si>
    <t>米苔目.肉絲S.豆芽菜.蒜苗</t>
    <phoneticPr fontId="3" type="noConversion"/>
  </si>
  <si>
    <t>干貝小米鹹粥</t>
    <phoneticPr fontId="3" type="noConversion"/>
  </si>
  <si>
    <t>香椿細粉</t>
    <phoneticPr fontId="3" type="noConversion"/>
  </si>
  <si>
    <t>冬粉.肉絲S.蚵白菜.香椿</t>
    <phoneticPr fontId="3" type="noConversion"/>
  </si>
  <si>
    <t>水煮玉米</t>
    <phoneticPr fontId="3" type="noConversion"/>
  </si>
  <si>
    <t>玉米1人1條</t>
    <phoneticPr fontId="3" type="noConversion"/>
  </si>
  <si>
    <t>寬粉.肉片S.豆芽菜.九層塔</t>
    <phoneticPr fontId="3" type="noConversion"/>
  </si>
  <si>
    <t>米苔目.絞肉S.蚵白菜</t>
    <phoneticPr fontId="3" type="noConversion"/>
  </si>
  <si>
    <t>桂格燕麥飲+愛心牛奶球</t>
    <phoneticPr fontId="3" type="noConversion"/>
  </si>
  <si>
    <t>桂格燕麥飲.愛心牛奶球</t>
    <phoneticPr fontId="3" type="noConversion"/>
  </si>
  <si>
    <t>凍豆腐.高麗菜.雞肉片S.金針菇</t>
    <phoneticPr fontId="3" type="noConversion"/>
  </si>
  <si>
    <t>蒸地瓜</t>
    <phoneticPr fontId="3" type="noConversion"/>
  </si>
  <si>
    <t>地瓜1人1條</t>
    <phoneticPr fontId="3" type="noConversion"/>
  </si>
  <si>
    <t>蔬菜麵.蚵白菜.肉片S</t>
    <phoneticPr fontId="3" type="noConversion"/>
  </si>
  <si>
    <t>桂格堅果飲+奶油吐司</t>
    <phoneticPr fontId="3" type="noConversion"/>
  </si>
  <si>
    <t>桂格堅果飲.奶油吐司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</si>
</sst>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"/>
    <numFmt numFmtId="177" formatCode="0_);[Red]\(0\)"/>
  </numFmts>
  <fonts count="17" x14ac:knownFonts="1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6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8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9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5" xfId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38" xfId="0" applyFont="1" applyBorder="1" applyAlignment="1">
      <alignment horizontal="center" vertical="center" wrapText="1" shrinkToFit="1"/>
    </xf>
    <xf numFmtId="177" fontId="8" fillId="0" borderId="35" xfId="0" applyNumberFormat="1" applyFont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0" fontId="12" fillId="0" borderId="33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27" xfId="1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1" applyFont="1" applyFill="1" applyBorder="1" applyAlignment="1">
      <alignment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wrapText="1" shrinkToFit="1"/>
    </xf>
    <xf numFmtId="0" fontId="12" fillId="0" borderId="36" xfId="1" applyFont="1" applyFill="1" applyBorder="1" applyAlignment="1">
      <alignment horizontal="center" vertical="center" shrinkToFit="1"/>
    </xf>
    <xf numFmtId="0" fontId="12" fillId="0" borderId="34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shrinkToFit="1"/>
    </xf>
    <xf numFmtId="1" fontId="11" fillId="0" borderId="20" xfId="0" applyNumberFormat="1" applyFont="1" applyBorder="1" applyAlignment="1">
      <alignment horizontal="center" vertical="center" wrapText="1" shrinkToFit="1"/>
    </xf>
    <xf numFmtId="1" fontId="11" fillId="0" borderId="12" xfId="0" applyNumberFormat="1" applyFont="1" applyBorder="1" applyAlignment="1">
      <alignment horizontal="center" vertical="center" wrapText="1" shrinkToFit="1"/>
    </xf>
    <xf numFmtId="177" fontId="11" fillId="0" borderId="33" xfId="0" applyNumberFormat="1" applyFont="1" applyBorder="1" applyAlignment="1">
      <alignment horizontal="center" vertical="center" wrapText="1" shrinkToFit="1"/>
    </xf>
    <xf numFmtId="177" fontId="11" fillId="0" borderId="15" xfId="0" applyNumberFormat="1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6" xfId="0" applyFont="1" applyBorder="1" applyAlignment="1">
      <alignment horizontal="center" vertical="center" wrapText="1" shrinkToFit="1"/>
    </xf>
    <xf numFmtId="1" fontId="11" fillId="0" borderId="26" xfId="0" applyNumberFormat="1" applyFont="1" applyBorder="1" applyAlignment="1">
      <alignment horizontal="center" vertical="center" wrapText="1" shrinkToFit="1"/>
    </xf>
    <xf numFmtId="177" fontId="11" fillId="0" borderId="29" xfId="0" applyNumberFormat="1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1" fontId="11" fillId="0" borderId="18" xfId="0" applyNumberFormat="1" applyFont="1" applyBorder="1" applyAlignment="1">
      <alignment horizontal="center" vertical="center" wrapText="1" shrinkToFit="1"/>
    </xf>
    <xf numFmtId="177" fontId="11" fillId="0" borderId="21" xfId="0" applyNumberFormat="1" applyFont="1" applyBorder="1" applyAlignment="1">
      <alignment horizontal="center" vertical="center" wrapText="1" shrinkToFit="1"/>
    </xf>
    <xf numFmtId="0" fontId="11" fillId="0" borderId="18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center" vertical="center" wrapText="1" shrinkToFit="1"/>
    </xf>
    <xf numFmtId="0" fontId="11" fillId="0" borderId="20" xfId="0" applyFont="1" applyFill="1" applyBorder="1" applyAlignment="1">
      <alignment horizontal="center" vertical="center" wrapText="1" shrinkToFit="1"/>
    </xf>
    <xf numFmtId="0" fontId="11" fillId="0" borderId="26" xfId="0" applyFont="1" applyFill="1" applyBorder="1" applyAlignment="1">
      <alignment horizontal="center" vertical="center" wrapText="1" shrinkToFit="1"/>
    </xf>
    <xf numFmtId="176" fontId="7" fillId="0" borderId="9" xfId="0" applyNumberFormat="1" applyFont="1" applyFill="1" applyBorder="1" applyAlignment="1">
      <alignment horizontal="left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9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176" fontId="7" fillId="0" borderId="30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176" fontId="7" fillId="0" borderId="31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7" fillId="0" borderId="18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176" fontId="7" fillId="0" borderId="17" xfId="0" applyNumberFormat="1" applyFont="1" applyFill="1" applyBorder="1" applyAlignment="1">
      <alignment horizontal="center" vertical="center" shrinkToFit="1"/>
    </xf>
    <xf numFmtId="176" fontId="7" fillId="0" borderId="25" xfId="0" applyNumberFormat="1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176" fontId="7" fillId="0" borderId="26" xfId="0" applyNumberFormat="1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176" fontId="10" fillId="0" borderId="16" xfId="0" applyNumberFormat="1" applyFont="1" applyFill="1" applyBorder="1" applyAlignment="1">
      <alignment horizontal="center" vertical="center" shrinkToFit="1"/>
    </xf>
    <xf numFmtId="176" fontId="10" fillId="0" borderId="10" xfId="0" applyNumberFormat="1" applyFont="1" applyFill="1" applyBorder="1" applyAlignment="1">
      <alignment horizontal="center" vertical="center" shrinkToFit="1"/>
    </xf>
    <xf numFmtId="176" fontId="10" fillId="0" borderId="17" xfId="0" applyNumberFormat="1" applyFont="1" applyFill="1" applyBorder="1" applyAlignment="1">
      <alignment horizontal="center" vertical="center" shrinkToFit="1"/>
    </xf>
    <xf numFmtId="176" fontId="10" fillId="0" borderId="11" xfId="0" applyNumberFormat="1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17" fontId="7" fillId="0" borderId="1" xfId="1" applyNumberFormat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1" fillId="0" borderId="27" xfId="0" applyFont="1" applyFill="1" applyBorder="1" applyAlignment="1">
      <alignment horizontal="center" vertical="center" shrinkToFit="1"/>
    </xf>
    <xf numFmtId="1" fontId="11" fillId="0" borderId="39" xfId="0" applyNumberFormat="1" applyFont="1" applyFill="1" applyBorder="1" applyAlignment="1">
      <alignment horizontal="center" vertical="center" shrinkToFit="1"/>
    </xf>
    <xf numFmtId="1" fontId="11" fillId="0" borderId="40" xfId="0" applyNumberFormat="1" applyFont="1" applyFill="1" applyBorder="1" applyAlignment="1">
      <alignment horizontal="center" vertical="center" shrinkToFit="1"/>
    </xf>
    <xf numFmtId="177" fontId="11" fillId="0" borderId="33" xfId="0" applyNumberFormat="1" applyFont="1" applyBorder="1" applyAlignment="1">
      <alignment horizontal="center" vertical="center"/>
    </xf>
    <xf numFmtId="177" fontId="11" fillId="0" borderId="29" xfId="0" applyNumberFormat="1" applyFont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177" fontId="11" fillId="0" borderId="15" xfId="0" applyNumberFormat="1" applyFont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1" fontId="11" fillId="0" borderId="12" xfId="0" applyNumberFormat="1" applyFont="1" applyFill="1" applyBorder="1" applyAlignment="1">
      <alignment horizontal="center" vertical="center" shrinkToFit="1"/>
    </xf>
    <xf numFmtId="1" fontId="11" fillId="0" borderId="20" xfId="0" applyNumberFormat="1" applyFont="1" applyFill="1" applyBorder="1" applyAlignment="1">
      <alignment horizontal="center" vertical="center" shrinkToFit="1"/>
    </xf>
    <xf numFmtId="1" fontId="11" fillId="0" borderId="26" xfId="0" applyNumberFormat="1" applyFont="1" applyFill="1" applyBorder="1" applyAlignment="1">
      <alignment horizontal="center" vertical="center" shrinkToFit="1"/>
    </xf>
    <xf numFmtId="177" fontId="11" fillId="0" borderId="21" xfId="0" applyNumberFormat="1" applyFont="1" applyBorder="1" applyAlignment="1">
      <alignment horizontal="center" vertical="center"/>
    </xf>
    <xf numFmtId="1" fontId="11" fillId="0" borderId="18" xfId="0" applyNumberFormat="1" applyFont="1" applyFill="1" applyBorder="1" applyAlignment="1">
      <alignment horizontal="center" vertical="center" shrinkToFit="1"/>
    </xf>
    <xf numFmtId="1" fontId="16" fillId="0" borderId="39" xfId="0" applyNumberFormat="1" applyFont="1" applyFill="1" applyBorder="1" applyAlignment="1">
      <alignment horizontal="center" vertical="center" shrinkToFit="1"/>
    </xf>
    <xf numFmtId="1" fontId="16" fillId="0" borderId="40" xfId="0" applyNumberFormat="1" applyFont="1" applyFill="1" applyBorder="1" applyAlignment="1">
      <alignment horizontal="center" vertical="center" shrinkToFit="1"/>
    </xf>
    <xf numFmtId="177" fontId="16" fillId="0" borderId="33" xfId="0" applyNumberFormat="1" applyFont="1" applyFill="1" applyBorder="1" applyAlignment="1">
      <alignment horizontal="center" vertical="center"/>
    </xf>
    <xf numFmtId="177" fontId="16" fillId="0" borderId="29" xfId="0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1" fontId="16" fillId="0" borderId="12" xfId="0" applyNumberFormat="1" applyFont="1" applyFill="1" applyBorder="1" applyAlignment="1">
      <alignment horizontal="center" vertical="center" shrinkToFit="1"/>
    </xf>
    <xf numFmtId="177" fontId="16" fillId="0" borderId="21" xfId="0" applyNumberFormat="1" applyFont="1" applyFill="1" applyBorder="1" applyAlignment="1">
      <alignment horizontal="center" vertical="center"/>
    </xf>
    <xf numFmtId="177" fontId="16" fillId="0" borderId="15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176" fontId="10" fillId="0" borderId="20" xfId="0" applyNumberFormat="1" applyFont="1" applyFill="1" applyBorder="1" applyAlignment="1">
      <alignment horizontal="center" vertical="center" shrinkToFit="1"/>
    </xf>
    <xf numFmtId="176" fontId="10" fillId="0" borderId="12" xfId="0" applyNumberFormat="1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2" fillId="0" borderId="26" xfId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center" vertical="center" shrinkToFit="1"/>
    </xf>
    <xf numFmtId="0" fontId="12" fillId="0" borderId="29" xfId="1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29" xfId="1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219075</xdr:rowOff>
    </xdr:from>
    <xdr:to>
      <xdr:col>5</xdr:col>
      <xdr:colOff>0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97980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219075</xdr:rowOff>
    </xdr:from>
    <xdr:to>
      <xdr:col>5</xdr:col>
      <xdr:colOff>0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97980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219075</xdr:rowOff>
    </xdr:from>
    <xdr:to>
      <xdr:col>5</xdr:col>
      <xdr:colOff>0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97980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219075</xdr:rowOff>
    </xdr:from>
    <xdr:to>
      <xdr:col>5</xdr:col>
      <xdr:colOff>0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97980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0</xdr:row>
      <xdr:rowOff>219075</xdr:rowOff>
    </xdr:from>
    <xdr:to>
      <xdr:col>5</xdr:col>
      <xdr:colOff>0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97980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219075</xdr:rowOff>
    </xdr:from>
    <xdr:to>
      <xdr:col>11</xdr:col>
      <xdr:colOff>0</xdr:colOff>
      <xdr:row>0</xdr:row>
      <xdr:rowOff>224155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16980" y="219075"/>
          <a:ext cx="0" cy="50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219075</xdr:rowOff>
    </xdr:from>
    <xdr:to>
      <xdr:col>11</xdr:col>
      <xdr:colOff>0</xdr:colOff>
      <xdr:row>0</xdr:row>
      <xdr:rowOff>224155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16980" y="219075"/>
          <a:ext cx="0" cy="50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219075</xdr:rowOff>
    </xdr:from>
    <xdr:to>
      <xdr:col>11</xdr:col>
      <xdr:colOff>0</xdr:colOff>
      <xdr:row>0</xdr:row>
      <xdr:rowOff>224155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16980" y="219075"/>
          <a:ext cx="0" cy="50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219075</xdr:rowOff>
    </xdr:from>
    <xdr:to>
      <xdr:col>11</xdr:col>
      <xdr:colOff>0</xdr:colOff>
      <xdr:row>0</xdr:row>
      <xdr:rowOff>224155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16980" y="219075"/>
          <a:ext cx="0" cy="50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0</xdr:row>
      <xdr:rowOff>219075</xdr:rowOff>
    </xdr:from>
    <xdr:to>
      <xdr:col>11</xdr:col>
      <xdr:colOff>0</xdr:colOff>
      <xdr:row>0</xdr:row>
      <xdr:rowOff>224155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16980" y="219075"/>
          <a:ext cx="0" cy="50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11</xdr:col>
      <xdr:colOff>1638300</xdr:colOff>
      <xdr:row>6</xdr:row>
      <xdr:rowOff>9525</xdr:rowOff>
    </xdr:from>
    <xdr:ext cx="184731" cy="264560"/>
    <xdr:sp macro="" textlink="">
      <xdr:nvSpPr>
        <xdr:cNvPr id="7" name="文字方塊 6"/>
        <xdr:cNvSpPr txBox="1"/>
      </xdr:nvSpPr>
      <xdr:spPr>
        <a:xfrm>
          <a:off x="7955280" y="17545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Q52"/>
  <sheetViews>
    <sheetView tabSelected="1" zoomScale="80" zoomScaleNormal="80" workbookViewId="0">
      <pane xSplit="2" ySplit="1" topLeftCell="C2" activePane="bottomRight" state="frozen"/>
      <selection activeCell="G45" sqref="G45:G46"/>
      <selection pane="topRight" activeCell="G45" sqref="G45:G46"/>
      <selection pane="bottomLeft" activeCell="G45" sqref="G45:G46"/>
      <selection pane="bottomRight" activeCell="M47" sqref="M47:M48"/>
    </sheetView>
  </sheetViews>
  <sheetFormatPr defaultRowHeight="57.75" customHeight="1" x14ac:dyDescent="0.3"/>
  <cols>
    <col min="1" max="1" width="10.77734375" style="5" customWidth="1"/>
    <col min="2" max="3" width="3.77734375" style="5" customWidth="1"/>
    <col min="4" max="4" width="28.109375" style="6" customWidth="1"/>
    <col min="5" max="9" width="28.109375" style="5" customWidth="1"/>
    <col min="10" max="14" width="4.5546875" style="5" customWidth="1"/>
    <col min="15" max="16" width="3.44140625" style="5" customWidth="1"/>
    <col min="17" max="17" width="4.5546875" style="5" customWidth="1"/>
    <col min="18" max="147" width="8.88671875" style="5"/>
    <col min="148" max="148" width="10.77734375" style="5" customWidth="1"/>
    <col min="149" max="149" width="5.77734375" style="5" customWidth="1"/>
    <col min="150" max="158" width="16.77734375" style="5" customWidth="1"/>
    <col min="159" max="403" width="8.88671875" style="5"/>
    <col min="404" max="404" width="10.77734375" style="5" customWidth="1"/>
    <col min="405" max="405" width="5.77734375" style="5" customWidth="1"/>
    <col min="406" max="414" width="16.77734375" style="5" customWidth="1"/>
    <col min="415" max="659" width="8.88671875" style="5"/>
    <col min="660" max="660" width="10.77734375" style="5" customWidth="1"/>
    <col min="661" max="661" width="5.77734375" style="5" customWidth="1"/>
    <col min="662" max="670" width="16.77734375" style="5" customWidth="1"/>
    <col min="671" max="915" width="8.88671875" style="5"/>
    <col min="916" max="916" width="10.77734375" style="5" customWidth="1"/>
    <col min="917" max="917" width="5.77734375" style="5" customWidth="1"/>
    <col min="918" max="926" width="16.77734375" style="5" customWidth="1"/>
    <col min="927" max="1171" width="8.88671875" style="5"/>
    <col min="1172" max="1172" width="10.77734375" style="5" customWidth="1"/>
    <col min="1173" max="1173" width="5.77734375" style="5" customWidth="1"/>
    <col min="1174" max="1182" width="16.77734375" style="5" customWidth="1"/>
    <col min="1183" max="1427" width="8.88671875" style="5"/>
    <col min="1428" max="1428" width="10.77734375" style="5" customWidth="1"/>
    <col min="1429" max="1429" width="5.77734375" style="5" customWidth="1"/>
    <col min="1430" max="1438" width="16.77734375" style="5" customWidth="1"/>
    <col min="1439" max="1683" width="8.88671875" style="5"/>
    <col min="1684" max="1684" width="10.77734375" style="5" customWidth="1"/>
    <col min="1685" max="1685" width="5.77734375" style="5" customWidth="1"/>
    <col min="1686" max="1694" width="16.77734375" style="5" customWidth="1"/>
    <col min="1695" max="1939" width="8.88671875" style="5"/>
    <col min="1940" max="1940" width="10.77734375" style="5" customWidth="1"/>
    <col min="1941" max="1941" width="5.77734375" style="5" customWidth="1"/>
    <col min="1942" max="1950" width="16.77734375" style="5" customWidth="1"/>
    <col min="1951" max="2195" width="8.88671875" style="5"/>
    <col min="2196" max="2196" width="10.77734375" style="5" customWidth="1"/>
    <col min="2197" max="2197" width="5.77734375" style="5" customWidth="1"/>
    <col min="2198" max="2206" width="16.77734375" style="5" customWidth="1"/>
    <col min="2207" max="2451" width="8.88671875" style="5"/>
    <col min="2452" max="2452" width="10.77734375" style="5" customWidth="1"/>
    <col min="2453" max="2453" width="5.77734375" style="5" customWidth="1"/>
    <col min="2454" max="2462" width="16.77734375" style="5" customWidth="1"/>
    <col min="2463" max="2707" width="8.88671875" style="5"/>
    <col min="2708" max="2708" width="10.77734375" style="5" customWidth="1"/>
    <col min="2709" max="2709" width="5.77734375" style="5" customWidth="1"/>
    <col min="2710" max="2718" width="16.77734375" style="5" customWidth="1"/>
    <col min="2719" max="2963" width="8.88671875" style="5"/>
    <col min="2964" max="2964" width="10.77734375" style="5" customWidth="1"/>
    <col min="2965" max="2965" width="5.77734375" style="5" customWidth="1"/>
    <col min="2966" max="2974" width="16.77734375" style="5" customWidth="1"/>
    <col min="2975" max="3219" width="8.88671875" style="5"/>
    <col min="3220" max="3220" width="10.77734375" style="5" customWidth="1"/>
    <col min="3221" max="3221" width="5.77734375" style="5" customWidth="1"/>
    <col min="3222" max="3230" width="16.77734375" style="5" customWidth="1"/>
    <col min="3231" max="3475" width="8.88671875" style="5"/>
    <col min="3476" max="3476" width="10.77734375" style="5" customWidth="1"/>
    <col min="3477" max="3477" width="5.77734375" style="5" customWidth="1"/>
    <col min="3478" max="3486" width="16.77734375" style="5" customWidth="1"/>
    <col min="3487" max="3731" width="8.88671875" style="5"/>
    <col min="3732" max="3732" width="10.77734375" style="5" customWidth="1"/>
    <col min="3733" max="3733" width="5.77734375" style="5" customWidth="1"/>
    <col min="3734" max="3742" width="16.77734375" style="5" customWidth="1"/>
    <col min="3743" max="3987" width="8.88671875" style="5"/>
    <col min="3988" max="3988" width="10.77734375" style="5" customWidth="1"/>
    <col min="3989" max="3989" width="5.77734375" style="5" customWidth="1"/>
    <col min="3990" max="3998" width="16.77734375" style="5" customWidth="1"/>
    <col min="3999" max="4243" width="8.88671875" style="5"/>
    <col min="4244" max="4244" width="10.77734375" style="5" customWidth="1"/>
    <col min="4245" max="4245" width="5.77734375" style="5" customWidth="1"/>
    <col min="4246" max="4254" width="16.77734375" style="5" customWidth="1"/>
    <col min="4255" max="4499" width="8.88671875" style="5"/>
    <col min="4500" max="4500" width="10.77734375" style="5" customWidth="1"/>
    <col min="4501" max="4501" width="5.77734375" style="5" customWidth="1"/>
    <col min="4502" max="4510" width="16.77734375" style="5" customWidth="1"/>
    <col min="4511" max="4755" width="8.88671875" style="5"/>
    <col min="4756" max="4756" width="10.77734375" style="5" customWidth="1"/>
    <col min="4757" max="4757" width="5.77734375" style="5" customWidth="1"/>
    <col min="4758" max="4766" width="16.77734375" style="5" customWidth="1"/>
    <col min="4767" max="5011" width="8.88671875" style="5"/>
    <col min="5012" max="5012" width="10.77734375" style="5" customWidth="1"/>
    <col min="5013" max="5013" width="5.77734375" style="5" customWidth="1"/>
    <col min="5014" max="5022" width="16.77734375" style="5" customWidth="1"/>
    <col min="5023" max="5267" width="8.88671875" style="5"/>
    <col min="5268" max="5268" width="10.77734375" style="5" customWidth="1"/>
    <col min="5269" max="5269" width="5.77734375" style="5" customWidth="1"/>
    <col min="5270" max="5278" width="16.77734375" style="5" customWidth="1"/>
    <col min="5279" max="5523" width="8.88671875" style="5"/>
    <col min="5524" max="5524" width="10.77734375" style="5" customWidth="1"/>
    <col min="5525" max="5525" width="5.77734375" style="5" customWidth="1"/>
    <col min="5526" max="5534" width="16.77734375" style="5" customWidth="1"/>
    <col min="5535" max="5779" width="8.88671875" style="5"/>
    <col min="5780" max="5780" width="10.77734375" style="5" customWidth="1"/>
    <col min="5781" max="5781" width="5.77734375" style="5" customWidth="1"/>
    <col min="5782" max="5790" width="16.77734375" style="5" customWidth="1"/>
    <col min="5791" max="6035" width="8.88671875" style="5"/>
    <col min="6036" max="6036" width="10.77734375" style="5" customWidth="1"/>
    <col min="6037" max="6037" width="5.77734375" style="5" customWidth="1"/>
    <col min="6038" max="6046" width="16.77734375" style="5" customWidth="1"/>
    <col min="6047" max="6291" width="8.88671875" style="5"/>
    <col min="6292" max="6292" width="10.77734375" style="5" customWidth="1"/>
    <col min="6293" max="6293" width="5.77734375" style="5" customWidth="1"/>
    <col min="6294" max="6302" width="16.77734375" style="5" customWidth="1"/>
    <col min="6303" max="6547" width="8.88671875" style="5"/>
    <col min="6548" max="6548" width="10.77734375" style="5" customWidth="1"/>
    <col min="6549" max="6549" width="5.77734375" style="5" customWidth="1"/>
    <col min="6550" max="6558" width="16.77734375" style="5" customWidth="1"/>
    <col min="6559" max="6803" width="8.88671875" style="5"/>
    <col min="6804" max="6804" width="10.77734375" style="5" customWidth="1"/>
    <col min="6805" max="6805" width="5.77734375" style="5" customWidth="1"/>
    <col min="6806" max="6814" width="16.77734375" style="5" customWidth="1"/>
    <col min="6815" max="7059" width="8.88671875" style="5"/>
    <col min="7060" max="7060" width="10.77734375" style="5" customWidth="1"/>
    <col min="7061" max="7061" width="5.77734375" style="5" customWidth="1"/>
    <col min="7062" max="7070" width="16.77734375" style="5" customWidth="1"/>
    <col min="7071" max="7315" width="8.88671875" style="5"/>
    <col min="7316" max="7316" width="10.77734375" style="5" customWidth="1"/>
    <col min="7317" max="7317" width="5.77734375" style="5" customWidth="1"/>
    <col min="7318" max="7326" width="16.77734375" style="5" customWidth="1"/>
    <col min="7327" max="7571" width="8.88671875" style="5"/>
    <col min="7572" max="7572" width="10.77734375" style="5" customWidth="1"/>
    <col min="7573" max="7573" width="5.77734375" style="5" customWidth="1"/>
    <col min="7574" max="7582" width="16.77734375" style="5" customWidth="1"/>
    <col min="7583" max="7827" width="8.88671875" style="5"/>
    <col min="7828" max="7828" width="10.77734375" style="5" customWidth="1"/>
    <col min="7829" max="7829" width="5.77734375" style="5" customWidth="1"/>
    <col min="7830" max="7838" width="16.77734375" style="5" customWidth="1"/>
    <col min="7839" max="8083" width="8.88671875" style="5"/>
    <col min="8084" max="8084" width="10.77734375" style="5" customWidth="1"/>
    <col min="8085" max="8085" width="5.77734375" style="5" customWidth="1"/>
    <col min="8086" max="8094" width="16.77734375" style="5" customWidth="1"/>
    <col min="8095" max="8339" width="8.88671875" style="5"/>
    <col min="8340" max="8340" width="10.77734375" style="5" customWidth="1"/>
    <col min="8341" max="8341" width="5.77734375" style="5" customWidth="1"/>
    <col min="8342" max="8350" width="16.77734375" style="5" customWidth="1"/>
    <col min="8351" max="8595" width="8.88671875" style="5"/>
    <col min="8596" max="8596" width="10.77734375" style="5" customWidth="1"/>
    <col min="8597" max="8597" width="5.77734375" style="5" customWidth="1"/>
    <col min="8598" max="8606" width="16.77734375" style="5" customWidth="1"/>
    <col min="8607" max="8851" width="8.88671875" style="5"/>
    <col min="8852" max="8852" width="10.77734375" style="5" customWidth="1"/>
    <col min="8853" max="8853" width="5.77734375" style="5" customWidth="1"/>
    <col min="8854" max="8862" width="16.77734375" style="5" customWidth="1"/>
    <col min="8863" max="9107" width="8.88671875" style="5"/>
    <col min="9108" max="9108" width="10.77734375" style="5" customWidth="1"/>
    <col min="9109" max="9109" width="5.77734375" style="5" customWidth="1"/>
    <col min="9110" max="9118" width="16.77734375" style="5" customWidth="1"/>
    <col min="9119" max="9363" width="8.88671875" style="5"/>
    <col min="9364" max="9364" width="10.77734375" style="5" customWidth="1"/>
    <col min="9365" max="9365" width="5.77734375" style="5" customWidth="1"/>
    <col min="9366" max="9374" width="16.77734375" style="5" customWidth="1"/>
    <col min="9375" max="9619" width="8.88671875" style="5"/>
    <col min="9620" max="9620" width="10.77734375" style="5" customWidth="1"/>
    <col min="9621" max="9621" width="5.77734375" style="5" customWidth="1"/>
    <col min="9622" max="9630" width="16.77734375" style="5" customWidth="1"/>
    <col min="9631" max="9875" width="8.88671875" style="5"/>
    <col min="9876" max="9876" width="10.77734375" style="5" customWidth="1"/>
    <col min="9877" max="9877" width="5.77734375" style="5" customWidth="1"/>
    <col min="9878" max="9886" width="16.77734375" style="5" customWidth="1"/>
    <col min="9887" max="10131" width="8.88671875" style="5"/>
    <col min="10132" max="10132" width="10.77734375" style="5" customWidth="1"/>
    <col min="10133" max="10133" width="5.77734375" style="5" customWidth="1"/>
    <col min="10134" max="10142" width="16.77734375" style="5" customWidth="1"/>
    <col min="10143" max="10387" width="8.88671875" style="5"/>
    <col min="10388" max="10388" width="10.77734375" style="5" customWidth="1"/>
    <col min="10389" max="10389" width="5.77734375" style="5" customWidth="1"/>
    <col min="10390" max="10398" width="16.77734375" style="5" customWidth="1"/>
    <col min="10399" max="10643" width="8.88671875" style="5"/>
    <col min="10644" max="10644" width="10.77734375" style="5" customWidth="1"/>
    <col min="10645" max="10645" width="5.77734375" style="5" customWidth="1"/>
    <col min="10646" max="10654" width="16.77734375" style="5" customWidth="1"/>
    <col min="10655" max="10899" width="8.88671875" style="5"/>
    <col min="10900" max="10900" width="10.77734375" style="5" customWidth="1"/>
    <col min="10901" max="10901" width="5.77734375" style="5" customWidth="1"/>
    <col min="10902" max="10910" width="16.77734375" style="5" customWidth="1"/>
    <col min="10911" max="11155" width="8.88671875" style="5"/>
    <col min="11156" max="11156" width="10.77734375" style="5" customWidth="1"/>
    <col min="11157" max="11157" width="5.77734375" style="5" customWidth="1"/>
    <col min="11158" max="11166" width="16.77734375" style="5" customWidth="1"/>
    <col min="11167" max="11411" width="8.88671875" style="5"/>
    <col min="11412" max="11412" width="10.77734375" style="5" customWidth="1"/>
    <col min="11413" max="11413" width="5.77734375" style="5" customWidth="1"/>
    <col min="11414" max="11422" width="16.77734375" style="5" customWidth="1"/>
    <col min="11423" max="11667" width="8.88671875" style="5"/>
    <col min="11668" max="11668" width="10.77734375" style="5" customWidth="1"/>
    <col min="11669" max="11669" width="5.77734375" style="5" customWidth="1"/>
    <col min="11670" max="11678" width="16.77734375" style="5" customWidth="1"/>
    <col min="11679" max="11923" width="8.88671875" style="5"/>
    <col min="11924" max="11924" width="10.77734375" style="5" customWidth="1"/>
    <col min="11925" max="11925" width="5.77734375" style="5" customWidth="1"/>
    <col min="11926" max="11934" width="16.77734375" style="5" customWidth="1"/>
    <col min="11935" max="12179" width="8.88671875" style="5"/>
    <col min="12180" max="12180" width="10.77734375" style="5" customWidth="1"/>
    <col min="12181" max="12181" width="5.77734375" style="5" customWidth="1"/>
    <col min="12182" max="12190" width="16.77734375" style="5" customWidth="1"/>
    <col min="12191" max="12435" width="8.88671875" style="5"/>
    <col min="12436" max="12436" width="10.77734375" style="5" customWidth="1"/>
    <col min="12437" max="12437" width="5.77734375" style="5" customWidth="1"/>
    <col min="12438" max="12446" width="16.77734375" style="5" customWidth="1"/>
    <col min="12447" max="12691" width="8.88671875" style="5"/>
    <col min="12692" max="12692" width="10.77734375" style="5" customWidth="1"/>
    <col min="12693" max="12693" width="5.77734375" style="5" customWidth="1"/>
    <col min="12694" max="12702" width="16.77734375" style="5" customWidth="1"/>
    <col min="12703" max="12947" width="8.88671875" style="5"/>
    <col min="12948" max="12948" width="10.77734375" style="5" customWidth="1"/>
    <col min="12949" max="12949" width="5.77734375" style="5" customWidth="1"/>
    <col min="12950" max="12958" width="16.77734375" style="5" customWidth="1"/>
    <col min="12959" max="13203" width="8.88671875" style="5"/>
    <col min="13204" max="13204" width="10.77734375" style="5" customWidth="1"/>
    <col min="13205" max="13205" width="5.77734375" style="5" customWidth="1"/>
    <col min="13206" max="13214" width="16.77734375" style="5" customWidth="1"/>
    <col min="13215" max="13459" width="8.88671875" style="5"/>
    <col min="13460" max="13460" width="10.77734375" style="5" customWidth="1"/>
    <col min="13461" max="13461" width="5.77734375" style="5" customWidth="1"/>
    <col min="13462" max="13470" width="16.77734375" style="5" customWidth="1"/>
    <col min="13471" max="13715" width="8.88671875" style="5"/>
    <col min="13716" max="13716" width="10.77734375" style="5" customWidth="1"/>
    <col min="13717" max="13717" width="5.77734375" style="5" customWidth="1"/>
    <col min="13718" max="13726" width="16.77734375" style="5" customWidth="1"/>
    <col min="13727" max="13971" width="8.88671875" style="5"/>
    <col min="13972" max="13972" width="10.77734375" style="5" customWidth="1"/>
    <col min="13973" max="13973" width="5.77734375" style="5" customWidth="1"/>
    <col min="13974" max="13982" width="16.77734375" style="5" customWidth="1"/>
    <col min="13983" max="14227" width="8.88671875" style="5"/>
    <col min="14228" max="14228" width="10.77734375" style="5" customWidth="1"/>
    <col min="14229" max="14229" width="5.77734375" style="5" customWidth="1"/>
    <col min="14230" max="14238" width="16.77734375" style="5" customWidth="1"/>
    <col min="14239" max="14483" width="8.88671875" style="5"/>
    <col min="14484" max="14484" width="10.77734375" style="5" customWidth="1"/>
    <col min="14485" max="14485" width="5.77734375" style="5" customWidth="1"/>
    <col min="14486" max="14494" width="16.77734375" style="5" customWidth="1"/>
    <col min="14495" max="14739" width="8.88671875" style="5"/>
    <col min="14740" max="14740" width="10.77734375" style="5" customWidth="1"/>
    <col min="14741" max="14741" width="5.77734375" style="5" customWidth="1"/>
    <col min="14742" max="14750" width="16.77734375" style="5" customWidth="1"/>
    <col min="14751" max="14995" width="8.88671875" style="5"/>
    <col min="14996" max="14996" width="10.77734375" style="5" customWidth="1"/>
    <col min="14997" max="14997" width="5.77734375" style="5" customWidth="1"/>
    <col min="14998" max="15006" width="16.77734375" style="5" customWidth="1"/>
    <col min="15007" max="15251" width="8.88671875" style="5"/>
    <col min="15252" max="15252" width="10.77734375" style="5" customWidth="1"/>
    <col min="15253" max="15253" width="5.77734375" style="5" customWidth="1"/>
    <col min="15254" max="15262" width="16.77734375" style="5" customWidth="1"/>
    <col min="15263" max="15507" width="8.88671875" style="5"/>
    <col min="15508" max="15508" width="10.77734375" style="5" customWidth="1"/>
    <col min="15509" max="15509" width="5.77734375" style="5" customWidth="1"/>
    <col min="15510" max="15518" width="16.77734375" style="5" customWidth="1"/>
    <col min="15519" max="15763" width="8.88671875" style="5"/>
    <col min="15764" max="15764" width="10.77734375" style="5" customWidth="1"/>
    <col min="15765" max="15765" width="5.77734375" style="5" customWidth="1"/>
    <col min="15766" max="15774" width="16.77734375" style="5" customWidth="1"/>
    <col min="15775" max="16019" width="8.88671875" style="5"/>
    <col min="16020" max="16020" width="10.77734375" style="5" customWidth="1"/>
    <col min="16021" max="16021" width="5.77734375" style="5" customWidth="1"/>
    <col min="16022" max="16030" width="16.77734375" style="5" customWidth="1"/>
    <col min="16031" max="16306" width="8.88671875" style="5"/>
    <col min="16307" max="16384" width="9" style="5" customWidth="1"/>
  </cols>
  <sheetData>
    <row r="1" spans="1:17" s="1" customFormat="1" ht="45.75" customHeight="1" thickBot="1" x14ac:dyDescent="0.35">
      <c r="A1" s="106" t="s">
        <v>271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s="3" customFormat="1" ht="27" customHeight="1" thickBot="1" x14ac:dyDescent="0.35">
      <c r="A2" s="101"/>
      <c r="B2" s="102"/>
      <c r="C2" s="2" t="s">
        <v>0</v>
      </c>
      <c r="D2" s="103" t="s">
        <v>1</v>
      </c>
      <c r="E2" s="104"/>
      <c r="F2" s="104"/>
      <c r="G2" s="104"/>
      <c r="H2" s="104"/>
      <c r="I2" s="105"/>
      <c r="J2" s="9" t="s">
        <v>137</v>
      </c>
      <c r="K2" s="10" t="s">
        <v>138</v>
      </c>
      <c r="L2" s="10" t="s">
        <v>139</v>
      </c>
      <c r="M2" s="10" t="s">
        <v>140</v>
      </c>
      <c r="N2" s="10" t="s">
        <v>141</v>
      </c>
      <c r="O2" s="11" t="s">
        <v>142</v>
      </c>
      <c r="P2" s="11" t="s">
        <v>143</v>
      </c>
      <c r="Q2" s="12" t="s">
        <v>144</v>
      </c>
    </row>
    <row r="3" spans="1:17" s="4" customFormat="1" ht="16.2" customHeight="1" x14ac:dyDescent="0.3">
      <c r="A3" s="88">
        <v>44256</v>
      </c>
      <c r="B3" s="89" t="s">
        <v>2</v>
      </c>
      <c r="C3" s="90" t="s">
        <v>3</v>
      </c>
      <c r="D3" s="19" t="s">
        <v>156</v>
      </c>
      <c r="E3" s="22" t="s">
        <v>157</v>
      </c>
      <c r="F3" s="20" t="s">
        <v>158</v>
      </c>
      <c r="G3" s="91" t="s">
        <v>159</v>
      </c>
      <c r="H3" s="100" t="s">
        <v>160</v>
      </c>
      <c r="I3" s="22" t="s">
        <v>161</v>
      </c>
      <c r="J3" s="59">
        <v>3.2</v>
      </c>
      <c r="K3" s="59">
        <v>1.4</v>
      </c>
      <c r="L3" s="62">
        <v>1.7</v>
      </c>
      <c r="M3" s="62">
        <v>0.2</v>
      </c>
      <c r="N3" s="59">
        <v>1.3</v>
      </c>
      <c r="O3" s="59">
        <v>83</v>
      </c>
      <c r="P3" s="60">
        <f t="shared" ref="P3" si="0">Q3*0.95</f>
        <v>392.34999999999997</v>
      </c>
      <c r="Q3" s="61">
        <f t="shared" ref="Q3" si="1">J3*70+K3*45+L3*25+M3*60+N3*55</f>
        <v>413</v>
      </c>
    </row>
    <row r="4" spans="1:17" s="4" customFormat="1" ht="16.350000000000001" customHeight="1" x14ac:dyDescent="0.3">
      <c r="A4" s="73"/>
      <c r="B4" s="75"/>
      <c r="C4" s="77"/>
      <c r="D4" s="15" t="s">
        <v>162</v>
      </c>
      <c r="E4" s="17" t="s">
        <v>163</v>
      </c>
      <c r="F4" s="16" t="s">
        <v>164</v>
      </c>
      <c r="G4" s="79"/>
      <c r="H4" s="93"/>
      <c r="I4" s="17" t="s">
        <v>165</v>
      </c>
      <c r="J4" s="58"/>
      <c r="K4" s="58"/>
      <c r="L4" s="63"/>
      <c r="M4" s="63"/>
      <c r="N4" s="58"/>
      <c r="O4" s="58"/>
      <c r="P4" s="51"/>
      <c r="Q4" s="53"/>
    </row>
    <row r="5" spans="1:17" s="4" customFormat="1" ht="16.350000000000001" customHeight="1" x14ac:dyDescent="0.3">
      <c r="A5" s="81">
        <v>44257</v>
      </c>
      <c r="B5" s="83" t="s">
        <v>8</v>
      </c>
      <c r="C5" s="76" t="s">
        <v>3</v>
      </c>
      <c r="D5" s="19" t="s">
        <v>166</v>
      </c>
      <c r="E5" s="22" t="s">
        <v>9</v>
      </c>
      <c r="F5" s="20" t="s">
        <v>167</v>
      </c>
      <c r="G5" s="78" t="s">
        <v>168</v>
      </c>
      <c r="H5" s="78" t="s">
        <v>27</v>
      </c>
      <c r="I5" s="22" t="s">
        <v>11</v>
      </c>
      <c r="J5" s="59">
        <v>3.4</v>
      </c>
      <c r="K5" s="59">
        <v>1.5</v>
      </c>
      <c r="L5" s="62">
        <v>1.5</v>
      </c>
      <c r="M5" s="62">
        <v>0.2</v>
      </c>
      <c r="N5" s="59">
        <v>1.3</v>
      </c>
      <c r="O5" s="59">
        <v>86</v>
      </c>
      <c r="P5" s="60">
        <f t="shared" ref="P5" si="2">Q5*0.95</f>
        <v>405.17499999999995</v>
      </c>
      <c r="Q5" s="61">
        <f t="shared" ref="Q5" si="3">J5*70+K5*45+L5*25+M5*60+N5*55</f>
        <v>426.5</v>
      </c>
    </row>
    <row r="6" spans="1:17" s="4" customFormat="1" ht="16.350000000000001" customHeight="1" x14ac:dyDescent="0.3">
      <c r="A6" s="73"/>
      <c r="B6" s="75"/>
      <c r="C6" s="77"/>
      <c r="D6" s="15" t="s">
        <v>169</v>
      </c>
      <c r="E6" s="17" t="s">
        <v>170</v>
      </c>
      <c r="F6" s="16" t="s">
        <v>171</v>
      </c>
      <c r="G6" s="79"/>
      <c r="H6" s="79"/>
      <c r="I6" s="17" t="s">
        <v>172</v>
      </c>
      <c r="J6" s="58"/>
      <c r="K6" s="58"/>
      <c r="L6" s="63"/>
      <c r="M6" s="63"/>
      <c r="N6" s="58"/>
      <c r="O6" s="58"/>
      <c r="P6" s="51"/>
      <c r="Q6" s="53"/>
    </row>
    <row r="7" spans="1:17" s="4" customFormat="1" ht="16.350000000000001" customHeight="1" x14ac:dyDescent="0.3">
      <c r="A7" s="81">
        <v>44258</v>
      </c>
      <c r="B7" s="83" t="s">
        <v>13</v>
      </c>
      <c r="C7" s="76" t="s">
        <v>3</v>
      </c>
      <c r="D7" s="19" t="s">
        <v>173</v>
      </c>
      <c r="E7" s="22" t="s">
        <v>174</v>
      </c>
      <c r="F7" s="20" t="s">
        <v>175</v>
      </c>
      <c r="G7" s="78" t="s">
        <v>159</v>
      </c>
      <c r="H7" s="80" t="s">
        <v>6</v>
      </c>
      <c r="I7" s="22" t="s">
        <v>176</v>
      </c>
      <c r="J7" s="59">
        <v>3.3</v>
      </c>
      <c r="K7" s="59">
        <v>1.6</v>
      </c>
      <c r="L7" s="62">
        <v>1.4</v>
      </c>
      <c r="M7" s="62">
        <v>0.2</v>
      </c>
      <c r="N7" s="59">
        <v>1.5</v>
      </c>
      <c r="O7" s="59">
        <v>82</v>
      </c>
      <c r="P7" s="60">
        <f t="shared" ref="P7" si="4">Q7*0.95</f>
        <v>410.875</v>
      </c>
      <c r="Q7" s="61">
        <f t="shared" ref="Q7" si="5">J7*70+K7*45+L7*25+M7*60+N7*55</f>
        <v>432.5</v>
      </c>
    </row>
    <row r="8" spans="1:17" s="4" customFormat="1" ht="16.350000000000001" customHeight="1" x14ac:dyDescent="0.3">
      <c r="A8" s="73"/>
      <c r="B8" s="75"/>
      <c r="C8" s="77"/>
      <c r="D8" s="15" t="s">
        <v>173</v>
      </c>
      <c r="E8" s="17" t="s">
        <v>177</v>
      </c>
      <c r="F8" s="16" t="s">
        <v>178</v>
      </c>
      <c r="G8" s="79"/>
      <c r="H8" s="79"/>
      <c r="I8" s="17" t="s">
        <v>179</v>
      </c>
      <c r="J8" s="58"/>
      <c r="K8" s="58"/>
      <c r="L8" s="63"/>
      <c r="M8" s="63"/>
      <c r="N8" s="58"/>
      <c r="O8" s="58"/>
      <c r="P8" s="51"/>
      <c r="Q8" s="53"/>
    </row>
    <row r="9" spans="1:17" s="4" customFormat="1" ht="16.350000000000001" customHeight="1" x14ac:dyDescent="0.3">
      <c r="A9" s="81">
        <v>44259</v>
      </c>
      <c r="B9" s="83" t="s">
        <v>14</v>
      </c>
      <c r="C9" s="76" t="s">
        <v>3</v>
      </c>
      <c r="D9" s="23" t="s">
        <v>15</v>
      </c>
      <c r="E9" s="28" t="s">
        <v>180</v>
      </c>
      <c r="F9" s="24" t="s">
        <v>181</v>
      </c>
      <c r="G9" s="78" t="s">
        <v>159</v>
      </c>
      <c r="H9" s="78" t="s">
        <v>27</v>
      </c>
      <c r="I9" s="22" t="s">
        <v>182</v>
      </c>
      <c r="J9" s="54">
        <v>3.2</v>
      </c>
      <c r="K9" s="54">
        <v>1.5</v>
      </c>
      <c r="L9" s="64">
        <v>1.5</v>
      </c>
      <c r="M9" s="64">
        <v>0.2</v>
      </c>
      <c r="N9" s="54">
        <v>1.4</v>
      </c>
      <c r="O9" s="54">
        <v>90</v>
      </c>
      <c r="P9" s="50">
        <f t="shared" ref="P9" si="6">Q9*0.95</f>
        <v>397.09999999999997</v>
      </c>
      <c r="Q9" s="52">
        <f t="shared" ref="Q9" si="7">J9*70+K9*45+L9*25+M9*60+N9*55</f>
        <v>418</v>
      </c>
    </row>
    <row r="10" spans="1:17" s="4" customFormat="1" ht="16.350000000000001" customHeight="1" thickBot="1" x14ac:dyDescent="0.35">
      <c r="A10" s="82"/>
      <c r="B10" s="84"/>
      <c r="C10" s="86"/>
      <c r="D10" s="25" t="s">
        <v>183</v>
      </c>
      <c r="E10" s="31" t="s">
        <v>184</v>
      </c>
      <c r="F10" s="26" t="s">
        <v>185</v>
      </c>
      <c r="G10" s="87"/>
      <c r="H10" s="87"/>
      <c r="I10" s="31" t="s">
        <v>17</v>
      </c>
      <c r="J10" s="55"/>
      <c r="K10" s="55"/>
      <c r="L10" s="65"/>
      <c r="M10" s="65"/>
      <c r="N10" s="55"/>
      <c r="O10" s="55"/>
      <c r="P10" s="56"/>
      <c r="Q10" s="57"/>
    </row>
    <row r="11" spans="1:17" s="4" customFormat="1" ht="16.350000000000001" customHeight="1" x14ac:dyDescent="0.3">
      <c r="A11" s="88">
        <v>44262</v>
      </c>
      <c r="B11" s="89" t="s">
        <v>18</v>
      </c>
      <c r="C11" s="90" t="s">
        <v>3</v>
      </c>
      <c r="D11" s="22" t="s">
        <v>19</v>
      </c>
      <c r="E11" s="22" t="s">
        <v>186</v>
      </c>
      <c r="F11" s="20" t="s">
        <v>20</v>
      </c>
      <c r="G11" s="78" t="s">
        <v>187</v>
      </c>
      <c r="H11" s="80" t="s">
        <v>27</v>
      </c>
      <c r="I11" s="22" t="s">
        <v>22</v>
      </c>
      <c r="J11" s="59">
        <v>3.1</v>
      </c>
      <c r="K11" s="59">
        <v>1.4</v>
      </c>
      <c r="L11" s="62">
        <v>1.5</v>
      </c>
      <c r="M11" s="62">
        <v>0.2</v>
      </c>
      <c r="N11" s="59">
        <v>1.3</v>
      </c>
      <c r="O11" s="59">
        <v>90</v>
      </c>
      <c r="P11" s="60">
        <f t="shared" ref="P11" si="8">Q11*0.95</f>
        <v>380.95</v>
      </c>
      <c r="Q11" s="61">
        <f t="shared" ref="Q11" si="9">J11*70+K11*45+L11*25+M11*60+N11*55</f>
        <v>401</v>
      </c>
    </row>
    <row r="12" spans="1:17" s="4" customFormat="1" ht="16.350000000000001" customHeight="1" x14ac:dyDescent="0.3">
      <c r="A12" s="73"/>
      <c r="B12" s="75"/>
      <c r="C12" s="77"/>
      <c r="D12" s="17" t="s">
        <v>183</v>
      </c>
      <c r="E12" s="17" t="s">
        <v>23</v>
      </c>
      <c r="F12" s="16" t="s">
        <v>188</v>
      </c>
      <c r="G12" s="79"/>
      <c r="H12" s="79"/>
      <c r="I12" s="17" t="s">
        <v>24</v>
      </c>
      <c r="J12" s="58"/>
      <c r="K12" s="58"/>
      <c r="L12" s="63"/>
      <c r="M12" s="63"/>
      <c r="N12" s="58"/>
      <c r="O12" s="58"/>
      <c r="P12" s="51"/>
      <c r="Q12" s="53"/>
    </row>
    <row r="13" spans="1:17" s="4" customFormat="1" ht="16.350000000000001" customHeight="1" x14ac:dyDescent="0.3">
      <c r="A13" s="72">
        <v>44263</v>
      </c>
      <c r="B13" s="74" t="s">
        <v>2</v>
      </c>
      <c r="C13" s="85" t="s">
        <v>3</v>
      </c>
      <c r="D13" s="19" t="s">
        <v>189</v>
      </c>
      <c r="E13" s="28" t="s">
        <v>25</v>
      </c>
      <c r="F13" s="28" t="s">
        <v>26</v>
      </c>
      <c r="G13" s="78" t="s">
        <v>190</v>
      </c>
      <c r="H13" s="78" t="s">
        <v>27</v>
      </c>
      <c r="I13" s="19" t="s">
        <v>28</v>
      </c>
      <c r="J13" s="59">
        <v>3.2</v>
      </c>
      <c r="K13" s="59">
        <v>1.5</v>
      </c>
      <c r="L13" s="62">
        <v>1.5</v>
      </c>
      <c r="M13" s="62">
        <v>0.2</v>
      </c>
      <c r="N13" s="59">
        <v>1.5</v>
      </c>
      <c r="O13" s="59">
        <v>89</v>
      </c>
      <c r="P13" s="60">
        <f t="shared" ref="P13" si="10">Q13*0.95</f>
        <v>402.32499999999999</v>
      </c>
      <c r="Q13" s="61">
        <f t="shared" ref="Q13" si="11">J13*70+K13*45+L13*25+M13*60+N13*55</f>
        <v>423.5</v>
      </c>
    </row>
    <row r="14" spans="1:17" s="4" customFormat="1" ht="16.350000000000001" customHeight="1" x14ac:dyDescent="0.3">
      <c r="A14" s="73"/>
      <c r="B14" s="75"/>
      <c r="C14" s="77"/>
      <c r="D14" s="15" t="s">
        <v>12</v>
      </c>
      <c r="E14" s="17" t="s">
        <v>29</v>
      </c>
      <c r="F14" s="17" t="s">
        <v>30</v>
      </c>
      <c r="G14" s="79"/>
      <c r="H14" s="79"/>
      <c r="I14" s="39" t="s">
        <v>31</v>
      </c>
      <c r="J14" s="58"/>
      <c r="K14" s="58"/>
      <c r="L14" s="63"/>
      <c r="M14" s="63"/>
      <c r="N14" s="58"/>
      <c r="O14" s="58"/>
      <c r="P14" s="51"/>
      <c r="Q14" s="53"/>
    </row>
    <row r="15" spans="1:17" s="4" customFormat="1" ht="16.350000000000001" customHeight="1" x14ac:dyDescent="0.3">
      <c r="A15" s="72">
        <v>44264</v>
      </c>
      <c r="B15" s="83" t="s">
        <v>32</v>
      </c>
      <c r="C15" s="85" t="s">
        <v>3</v>
      </c>
      <c r="D15" s="28" t="s">
        <v>33</v>
      </c>
      <c r="E15" s="22" t="s">
        <v>191</v>
      </c>
      <c r="F15" s="22" t="s">
        <v>192</v>
      </c>
      <c r="G15" s="78" t="s">
        <v>10</v>
      </c>
      <c r="H15" s="78" t="s">
        <v>27</v>
      </c>
      <c r="I15" s="22" t="s">
        <v>34</v>
      </c>
      <c r="J15" s="59">
        <v>3.1</v>
      </c>
      <c r="K15" s="59">
        <v>1.3</v>
      </c>
      <c r="L15" s="59">
        <v>1.6</v>
      </c>
      <c r="M15" s="59">
        <v>0.2</v>
      </c>
      <c r="N15" s="59">
        <v>1.4</v>
      </c>
      <c r="O15" s="59">
        <v>92</v>
      </c>
      <c r="P15" s="60">
        <f t="shared" ref="P15" si="12">Q15*0.95</f>
        <v>384.27499999999998</v>
      </c>
      <c r="Q15" s="61">
        <f t="shared" ref="Q15" si="13">J15*70+K15*45+L15*25+M15*60+N15*55</f>
        <v>404.5</v>
      </c>
    </row>
    <row r="16" spans="1:17" s="4" customFormat="1" ht="16.350000000000001" customHeight="1" x14ac:dyDescent="0.3">
      <c r="A16" s="73"/>
      <c r="B16" s="75"/>
      <c r="C16" s="77"/>
      <c r="D16" s="17" t="s">
        <v>35</v>
      </c>
      <c r="E16" s="17" t="s">
        <v>193</v>
      </c>
      <c r="F16" s="17" t="s">
        <v>36</v>
      </c>
      <c r="G16" s="79"/>
      <c r="H16" s="79"/>
      <c r="I16" s="17" t="s">
        <v>194</v>
      </c>
      <c r="J16" s="58"/>
      <c r="K16" s="58"/>
      <c r="L16" s="58"/>
      <c r="M16" s="58"/>
      <c r="N16" s="58"/>
      <c r="O16" s="58"/>
      <c r="P16" s="51"/>
      <c r="Q16" s="53"/>
    </row>
    <row r="17" spans="1:17" s="4" customFormat="1" ht="16.350000000000001" customHeight="1" x14ac:dyDescent="0.3">
      <c r="A17" s="72">
        <v>44265</v>
      </c>
      <c r="B17" s="83" t="s">
        <v>37</v>
      </c>
      <c r="C17" s="85" t="s">
        <v>3</v>
      </c>
      <c r="D17" s="23" t="s">
        <v>4</v>
      </c>
      <c r="E17" s="28" t="s">
        <v>38</v>
      </c>
      <c r="F17" s="22" t="s">
        <v>39</v>
      </c>
      <c r="G17" s="78" t="s">
        <v>5</v>
      </c>
      <c r="H17" s="78" t="s">
        <v>27</v>
      </c>
      <c r="I17" s="22" t="s">
        <v>40</v>
      </c>
      <c r="J17" s="54">
        <v>3.3</v>
      </c>
      <c r="K17" s="54">
        <v>1.4</v>
      </c>
      <c r="L17" s="54">
        <v>1.6</v>
      </c>
      <c r="M17" s="54">
        <v>0.2</v>
      </c>
      <c r="N17" s="54">
        <v>1.3</v>
      </c>
      <c r="O17" s="54">
        <v>86</v>
      </c>
      <c r="P17" s="50">
        <f t="shared" ref="P17" si="14">Q17*0.95</f>
        <v>396.625</v>
      </c>
      <c r="Q17" s="52">
        <f t="shared" ref="Q17" si="15">J17*70+K17*45+L17*25+M17*60+N17*55</f>
        <v>417.5</v>
      </c>
    </row>
    <row r="18" spans="1:17" s="4" customFormat="1" ht="16.350000000000001" customHeight="1" x14ac:dyDescent="0.3">
      <c r="A18" s="73"/>
      <c r="B18" s="75"/>
      <c r="C18" s="77"/>
      <c r="D18" s="15" t="s">
        <v>7</v>
      </c>
      <c r="E18" s="17" t="s">
        <v>195</v>
      </c>
      <c r="F18" s="17" t="s">
        <v>41</v>
      </c>
      <c r="G18" s="79"/>
      <c r="H18" s="79"/>
      <c r="I18" s="17" t="s">
        <v>42</v>
      </c>
      <c r="J18" s="58"/>
      <c r="K18" s="58"/>
      <c r="L18" s="58"/>
      <c r="M18" s="58"/>
      <c r="N18" s="58"/>
      <c r="O18" s="58"/>
      <c r="P18" s="51"/>
      <c r="Q18" s="53"/>
    </row>
    <row r="19" spans="1:17" s="4" customFormat="1" ht="16.350000000000001" customHeight="1" x14ac:dyDescent="0.3">
      <c r="A19" s="81">
        <v>44266</v>
      </c>
      <c r="B19" s="83" t="s">
        <v>14</v>
      </c>
      <c r="C19" s="85" t="s">
        <v>3</v>
      </c>
      <c r="D19" s="23" t="s">
        <v>15</v>
      </c>
      <c r="E19" s="28" t="s">
        <v>196</v>
      </c>
      <c r="F19" s="22" t="s">
        <v>43</v>
      </c>
      <c r="G19" s="78" t="s">
        <v>159</v>
      </c>
      <c r="H19" s="78" t="s">
        <v>27</v>
      </c>
      <c r="I19" s="28" t="s">
        <v>197</v>
      </c>
      <c r="J19" s="54">
        <v>3.2</v>
      </c>
      <c r="K19" s="54">
        <v>1.4</v>
      </c>
      <c r="L19" s="54">
        <v>1.7</v>
      </c>
      <c r="M19" s="54">
        <v>0.2</v>
      </c>
      <c r="N19" s="54">
        <v>1.4</v>
      </c>
      <c r="O19" s="54">
        <v>84</v>
      </c>
      <c r="P19" s="50">
        <f t="shared" ref="P19" si="16">Q19*0.95</f>
        <v>397.57499999999999</v>
      </c>
      <c r="Q19" s="52">
        <f t="shared" ref="Q19" si="17">J19*70+K19*45+L19*25+M19*60+N19*55</f>
        <v>418.5</v>
      </c>
    </row>
    <row r="20" spans="1:17" s="4" customFormat="1" ht="16.350000000000001" customHeight="1" thickBot="1" x14ac:dyDescent="0.35">
      <c r="A20" s="82"/>
      <c r="B20" s="84"/>
      <c r="C20" s="86"/>
      <c r="D20" s="25" t="s">
        <v>16</v>
      </c>
      <c r="E20" s="31" t="s">
        <v>44</v>
      </c>
      <c r="F20" s="31" t="s">
        <v>45</v>
      </c>
      <c r="G20" s="87"/>
      <c r="H20" s="87"/>
      <c r="I20" s="31" t="s">
        <v>198</v>
      </c>
      <c r="J20" s="55"/>
      <c r="K20" s="55"/>
      <c r="L20" s="55"/>
      <c r="M20" s="55"/>
      <c r="N20" s="55"/>
      <c r="O20" s="55"/>
      <c r="P20" s="56"/>
      <c r="Q20" s="57"/>
    </row>
    <row r="21" spans="1:17" s="4" customFormat="1" ht="16.350000000000001" customHeight="1" x14ac:dyDescent="0.3">
      <c r="A21" s="72">
        <v>44269</v>
      </c>
      <c r="B21" s="74" t="s">
        <v>18</v>
      </c>
      <c r="C21" s="76" t="s">
        <v>46</v>
      </c>
      <c r="D21" s="22" t="s">
        <v>199</v>
      </c>
      <c r="E21" s="22" t="s">
        <v>47</v>
      </c>
      <c r="F21" s="28" t="s">
        <v>200</v>
      </c>
      <c r="G21" s="78" t="s">
        <v>21</v>
      </c>
      <c r="H21" s="80" t="s">
        <v>27</v>
      </c>
      <c r="I21" s="22" t="s">
        <v>201</v>
      </c>
      <c r="J21" s="59">
        <v>3.4</v>
      </c>
      <c r="K21" s="59">
        <v>1.3</v>
      </c>
      <c r="L21" s="59">
        <v>1.5</v>
      </c>
      <c r="M21" s="59">
        <v>0.2</v>
      </c>
      <c r="N21" s="59">
        <v>1.4</v>
      </c>
      <c r="O21" s="59">
        <v>93</v>
      </c>
      <c r="P21" s="60">
        <f t="shared" ref="P21" si="18">Q21*0.95</f>
        <v>401.84999999999997</v>
      </c>
      <c r="Q21" s="61">
        <f t="shared" ref="Q21" si="19">J21*70+K21*45+L21*25+M21*60+N21*55</f>
        <v>423</v>
      </c>
    </row>
    <row r="22" spans="1:17" s="4" customFormat="1" ht="16.350000000000001" customHeight="1" x14ac:dyDescent="0.3">
      <c r="A22" s="73"/>
      <c r="B22" s="75"/>
      <c r="C22" s="77"/>
      <c r="D22" s="17" t="s">
        <v>48</v>
      </c>
      <c r="E22" s="17" t="s">
        <v>49</v>
      </c>
      <c r="F22" s="17" t="s">
        <v>202</v>
      </c>
      <c r="G22" s="79"/>
      <c r="H22" s="79"/>
      <c r="I22" s="17" t="s">
        <v>203</v>
      </c>
      <c r="J22" s="58"/>
      <c r="K22" s="58"/>
      <c r="L22" s="58"/>
      <c r="M22" s="58"/>
      <c r="N22" s="58"/>
      <c r="O22" s="58"/>
      <c r="P22" s="51"/>
      <c r="Q22" s="53"/>
    </row>
    <row r="23" spans="1:17" s="4" customFormat="1" ht="16.350000000000001" customHeight="1" x14ac:dyDescent="0.3">
      <c r="A23" s="72">
        <v>44270</v>
      </c>
      <c r="B23" s="74" t="s">
        <v>2</v>
      </c>
      <c r="C23" s="76" t="s">
        <v>3</v>
      </c>
      <c r="D23" s="19" t="s">
        <v>204</v>
      </c>
      <c r="E23" s="28" t="s">
        <v>205</v>
      </c>
      <c r="F23" s="20" t="s">
        <v>206</v>
      </c>
      <c r="G23" s="78" t="s">
        <v>190</v>
      </c>
      <c r="H23" s="100" t="s">
        <v>6</v>
      </c>
      <c r="I23" s="28" t="s">
        <v>207</v>
      </c>
      <c r="J23" s="59">
        <v>3.2</v>
      </c>
      <c r="K23" s="59">
        <v>1.4</v>
      </c>
      <c r="L23" s="59">
        <v>1.6</v>
      </c>
      <c r="M23" s="59">
        <v>0.2</v>
      </c>
      <c r="N23" s="59">
        <v>1.3</v>
      </c>
      <c r="O23" s="59">
        <v>83</v>
      </c>
      <c r="P23" s="60">
        <f t="shared" ref="P23" si="20">Q23*0.95</f>
        <v>389.97499999999997</v>
      </c>
      <c r="Q23" s="61">
        <f t="shared" ref="Q23" si="21">J23*70+K23*45+L23*25+M23*60+N23*55</f>
        <v>410.5</v>
      </c>
    </row>
    <row r="24" spans="1:17" s="4" customFormat="1" ht="16.350000000000001" customHeight="1" x14ac:dyDescent="0.3">
      <c r="A24" s="73"/>
      <c r="B24" s="75"/>
      <c r="C24" s="77"/>
      <c r="D24" s="15" t="s">
        <v>208</v>
      </c>
      <c r="E24" s="17" t="s">
        <v>50</v>
      </c>
      <c r="F24" s="17" t="s">
        <v>209</v>
      </c>
      <c r="G24" s="79"/>
      <c r="H24" s="93"/>
      <c r="I24" s="17" t="s">
        <v>210</v>
      </c>
      <c r="J24" s="58"/>
      <c r="K24" s="58"/>
      <c r="L24" s="58"/>
      <c r="M24" s="58"/>
      <c r="N24" s="58"/>
      <c r="O24" s="58"/>
      <c r="P24" s="51"/>
      <c r="Q24" s="53"/>
    </row>
    <row r="25" spans="1:17" s="4" customFormat="1" ht="16.350000000000001" customHeight="1" x14ac:dyDescent="0.3">
      <c r="A25" s="72">
        <v>44271</v>
      </c>
      <c r="B25" s="83" t="s">
        <v>8</v>
      </c>
      <c r="C25" s="85" t="s">
        <v>3</v>
      </c>
      <c r="D25" s="19" t="s">
        <v>211</v>
      </c>
      <c r="E25" s="22" t="s">
        <v>212</v>
      </c>
      <c r="F25" s="22" t="s">
        <v>213</v>
      </c>
      <c r="G25" s="78" t="s">
        <v>214</v>
      </c>
      <c r="H25" s="78" t="s">
        <v>27</v>
      </c>
      <c r="I25" s="28" t="s">
        <v>215</v>
      </c>
      <c r="J25" s="59">
        <v>3.2</v>
      </c>
      <c r="K25" s="59">
        <v>1.3</v>
      </c>
      <c r="L25" s="59">
        <v>1.5</v>
      </c>
      <c r="M25" s="59">
        <v>0.2</v>
      </c>
      <c r="N25" s="59">
        <v>1.3</v>
      </c>
      <c r="O25" s="59">
        <v>82</v>
      </c>
      <c r="P25" s="60">
        <f t="shared" ref="P25" si="22">Q25*0.95</f>
        <v>383.32499999999999</v>
      </c>
      <c r="Q25" s="61">
        <f t="shared" ref="Q25" si="23">J25*70+K25*45+L25*25+M25*60+N25*55</f>
        <v>403.5</v>
      </c>
    </row>
    <row r="26" spans="1:17" s="4" customFormat="1" ht="16.350000000000001" customHeight="1" x14ac:dyDescent="0.3">
      <c r="A26" s="73"/>
      <c r="B26" s="75"/>
      <c r="C26" s="77"/>
      <c r="D26" s="15" t="s">
        <v>7</v>
      </c>
      <c r="E26" s="17" t="s">
        <v>216</v>
      </c>
      <c r="F26" s="17" t="s">
        <v>217</v>
      </c>
      <c r="G26" s="79"/>
      <c r="H26" s="79"/>
      <c r="I26" s="17" t="s">
        <v>218</v>
      </c>
      <c r="J26" s="58"/>
      <c r="K26" s="58"/>
      <c r="L26" s="58"/>
      <c r="M26" s="58"/>
      <c r="N26" s="58"/>
      <c r="O26" s="58"/>
      <c r="P26" s="51"/>
      <c r="Q26" s="53"/>
    </row>
    <row r="27" spans="1:17" s="4" customFormat="1" ht="16.350000000000001" customHeight="1" x14ac:dyDescent="0.3">
      <c r="A27" s="81">
        <v>44272</v>
      </c>
      <c r="B27" s="83" t="s">
        <v>13</v>
      </c>
      <c r="C27" s="85" t="s">
        <v>3</v>
      </c>
      <c r="D27" s="19" t="s">
        <v>219</v>
      </c>
      <c r="E27" s="28" t="s">
        <v>220</v>
      </c>
      <c r="F27" s="19" t="s">
        <v>221</v>
      </c>
      <c r="G27" s="78" t="s">
        <v>5</v>
      </c>
      <c r="H27" s="80" t="s">
        <v>6</v>
      </c>
      <c r="I27" s="28" t="s">
        <v>222</v>
      </c>
      <c r="J27" s="54">
        <v>3.3</v>
      </c>
      <c r="K27" s="54">
        <v>1.4</v>
      </c>
      <c r="L27" s="54">
        <v>1.5</v>
      </c>
      <c r="M27" s="54">
        <v>0.2</v>
      </c>
      <c r="N27" s="54">
        <v>1.4</v>
      </c>
      <c r="O27" s="54">
        <v>90</v>
      </c>
      <c r="P27" s="50">
        <f t="shared" ref="P27" si="24">Q27*0.95</f>
        <v>399.47499999999997</v>
      </c>
      <c r="Q27" s="52">
        <f t="shared" ref="Q27" si="25">J27*70+K27*45+L27*25+M27*60+N27*55</f>
        <v>420.5</v>
      </c>
    </row>
    <row r="28" spans="1:17" s="4" customFormat="1" ht="16.350000000000001" customHeight="1" x14ac:dyDescent="0.3">
      <c r="A28" s="73"/>
      <c r="B28" s="75"/>
      <c r="C28" s="77"/>
      <c r="D28" s="15" t="s">
        <v>223</v>
      </c>
      <c r="E28" s="17" t="s">
        <v>224</v>
      </c>
      <c r="F28" s="17" t="s">
        <v>225</v>
      </c>
      <c r="G28" s="79"/>
      <c r="H28" s="79"/>
      <c r="I28" s="17" t="s">
        <v>51</v>
      </c>
      <c r="J28" s="58"/>
      <c r="K28" s="58"/>
      <c r="L28" s="58"/>
      <c r="M28" s="58"/>
      <c r="N28" s="58"/>
      <c r="O28" s="58"/>
      <c r="P28" s="51"/>
      <c r="Q28" s="53"/>
    </row>
    <row r="29" spans="1:17" s="4" customFormat="1" ht="16.350000000000001" customHeight="1" x14ac:dyDescent="0.3">
      <c r="A29" s="94">
        <v>44273</v>
      </c>
      <c r="B29" s="96" t="s">
        <v>14</v>
      </c>
      <c r="C29" s="85" t="s">
        <v>3</v>
      </c>
      <c r="D29" s="32" t="s">
        <v>15</v>
      </c>
      <c r="E29" s="34" t="s">
        <v>52</v>
      </c>
      <c r="F29" s="33" t="s">
        <v>226</v>
      </c>
      <c r="G29" s="98" t="s">
        <v>5</v>
      </c>
      <c r="H29" s="98" t="s">
        <v>27</v>
      </c>
      <c r="I29" s="32" t="s">
        <v>227</v>
      </c>
      <c r="J29" s="54">
        <v>3.2</v>
      </c>
      <c r="K29" s="54">
        <v>1.3</v>
      </c>
      <c r="L29" s="54">
        <v>1.6</v>
      </c>
      <c r="M29" s="54">
        <v>0.2</v>
      </c>
      <c r="N29" s="54">
        <v>1.4</v>
      </c>
      <c r="O29" s="54">
        <v>91</v>
      </c>
      <c r="P29" s="50">
        <f t="shared" ref="P29" si="26">Q29*0.95</f>
        <v>390.92499999999995</v>
      </c>
      <c r="Q29" s="52">
        <f t="shared" ref="Q29" si="27">J29*70+K29*45+L29*25+M29*60+N29*55</f>
        <v>411.5</v>
      </c>
    </row>
    <row r="30" spans="1:17" s="4" customFormat="1" ht="16.350000000000001" customHeight="1" thickBot="1" x14ac:dyDescent="0.35">
      <c r="A30" s="95"/>
      <c r="B30" s="97"/>
      <c r="C30" s="77"/>
      <c r="D30" s="35" t="s">
        <v>183</v>
      </c>
      <c r="E30" s="37" t="s">
        <v>228</v>
      </c>
      <c r="F30" s="36" t="s">
        <v>229</v>
      </c>
      <c r="G30" s="99"/>
      <c r="H30" s="99"/>
      <c r="I30" s="142" t="s">
        <v>230</v>
      </c>
      <c r="J30" s="55"/>
      <c r="K30" s="55"/>
      <c r="L30" s="55"/>
      <c r="M30" s="55"/>
      <c r="N30" s="55"/>
      <c r="O30" s="55"/>
      <c r="P30" s="56"/>
      <c r="Q30" s="57"/>
    </row>
    <row r="31" spans="1:17" s="4" customFormat="1" ht="16.350000000000001" customHeight="1" x14ac:dyDescent="0.3">
      <c r="A31" s="88">
        <v>44276</v>
      </c>
      <c r="B31" s="89" t="s">
        <v>18</v>
      </c>
      <c r="C31" s="90" t="s">
        <v>3</v>
      </c>
      <c r="D31" s="14" t="s">
        <v>4</v>
      </c>
      <c r="E31" s="14" t="s">
        <v>231</v>
      </c>
      <c r="F31" s="13" t="s">
        <v>232</v>
      </c>
      <c r="G31" s="78" t="s">
        <v>21</v>
      </c>
      <c r="H31" s="91" t="s">
        <v>27</v>
      </c>
      <c r="I31" s="14" t="s">
        <v>233</v>
      </c>
      <c r="J31" s="59">
        <v>3.2</v>
      </c>
      <c r="K31" s="59">
        <v>1.5</v>
      </c>
      <c r="L31" s="59">
        <v>1.5</v>
      </c>
      <c r="M31" s="59">
        <v>0.2</v>
      </c>
      <c r="N31" s="59">
        <v>1.4</v>
      </c>
      <c r="O31" s="59">
        <v>92</v>
      </c>
      <c r="P31" s="60">
        <f t="shared" ref="P31" si="28">Q31*0.95</f>
        <v>397.09999999999997</v>
      </c>
      <c r="Q31" s="61">
        <f t="shared" ref="Q31" si="29">J31*70+K31*45+L31*25+M31*60+N31*55</f>
        <v>418</v>
      </c>
    </row>
    <row r="32" spans="1:17" s="4" customFormat="1" ht="16.350000000000001" customHeight="1" x14ac:dyDescent="0.3">
      <c r="A32" s="73"/>
      <c r="B32" s="75"/>
      <c r="C32" s="77"/>
      <c r="D32" s="17" t="s">
        <v>234</v>
      </c>
      <c r="E32" s="17" t="s">
        <v>235</v>
      </c>
      <c r="F32" s="17" t="s">
        <v>53</v>
      </c>
      <c r="G32" s="79"/>
      <c r="H32" s="79"/>
      <c r="I32" s="17" t="s">
        <v>54</v>
      </c>
      <c r="J32" s="58"/>
      <c r="K32" s="58"/>
      <c r="L32" s="58"/>
      <c r="M32" s="58"/>
      <c r="N32" s="58"/>
      <c r="O32" s="58"/>
      <c r="P32" s="51"/>
      <c r="Q32" s="53"/>
    </row>
    <row r="33" spans="1:17" s="4" customFormat="1" ht="16.350000000000001" customHeight="1" x14ac:dyDescent="0.3">
      <c r="A33" s="81">
        <v>44277</v>
      </c>
      <c r="B33" s="83" t="s">
        <v>2</v>
      </c>
      <c r="C33" s="85" t="s">
        <v>3</v>
      </c>
      <c r="D33" s="23" t="s">
        <v>236</v>
      </c>
      <c r="E33" s="22" t="s">
        <v>237</v>
      </c>
      <c r="F33" s="28" t="s">
        <v>238</v>
      </c>
      <c r="G33" s="78" t="s">
        <v>5</v>
      </c>
      <c r="H33" s="92" t="s">
        <v>160</v>
      </c>
      <c r="I33" s="22" t="s">
        <v>55</v>
      </c>
      <c r="J33" s="54">
        <v>3.3</v>
      </c>
      <c r="K33" s="54">
        <v>1.3</v>
      </c>
      <c r="L33" s="54">
        <v>1.6</v>
      </c>
      <c r="M33" s="54">
        <v>0.2</v>
      </c>
      <c r="N33" s="54">
        <v>1.3</v>
      </c>
      <c r="O33" s="54">
        <v>88</v>
      </c>
      <c r="P33" s="50">
        <f t="shared" ref="P33" si="30">Q33*0.95</f>
        <v>392.34999999999997</v>
      </c>
      <c r="Q33" s="52">
        <f t="shared" ref="Q33" si="31">J33*70+K33*45+L33*25+M33*60+N33*55</f>
        <v>413</v>
      </c>
    </row>
    <row r="34" spans="1:17" s="4" customFormat="1" ht="16.350000000000001" customHeight="1" x14ac:dyDescent="0.3">
      <c r="A34" s="73"/>
      <c r="B34" s="75"/>
      <c r="C34" s="77"/>
      <c r="D34" s="15" t="s">
        <v>239</v>
      </c>
      <c r="E34" s="17" t="s">
        <v>56</v>
      </c>
      <c r="F34" s="17" t="s">
        <v>240</v>
      </c>
      <c r="G34" s="79"/>
      <c r="H34" s="93"/>
      <c r="I34" s="17" t="s">
        <v>241</v>
      </c>
      <c r="J34" s="58"/>
      <c r="K34" s="58"/>
      <c r="L34" s="58"/>
      <c r="M34" s="58"/>
      <c r="N34" s="58"/>
      <c r="O34" s="58"/>
      <c r="P34" s="51"/>
      <c r="Q34" s="53"/>
    </row>
    <row r="35" spans="1:17" s="4" customFormat="1" ht="16.350000000000001" customHeight="1" x14ac:dyDescent="0.3">
      <c r="A35" s="72">
        <v>44278</v>
      </c>
      <c r="B35" s="74" t="s">
        <v>57</v>
      </c>
      <c r="C35" s="76" t="s">
        <v>3</v>
      </c>
      <c r="D35" s="22" t="s">
        <v>242</v>
      </c>
      <c r="E35" s="19" t="s">
        <v>243</v>
      </c>
      <c r="F35" s="22" t="s">
        <v>58</v>
      </c>
      <c r="G35" s="78" t="s">
        <v>10</v>
      </c>
      <c r="H35" s="80" t="s">
        <v>27</v>
      </c>
      <c r="I35" s="22" t="s">
        <v>59</v>
      </c>
      <c r="J35" s="59">
        <v>3.2</v>
      </c>
      <c r="K35" s="59">
        <v>1.3</v>
      </c>
      <c r="L35" s="59">
        <v>1.7</v>
      </c>
      <c r="M35" s="59">
        <v>0.2</v>
      </c>
      <c r="N35" s="59">
        <v>1.3</v>
      </c>
      <c r="O35" s="59">
        <v>90</v>
      </c>
      <c r="P35" s="60">
        <f t="shared" ref="P35" si="32">Q35*0.95</f>
        <v>388.07499999999999</v>
      </c>
      <c r="Q35" s="61">
        <f t="shared" ref="Q35" si="33">J35*70+K35*45+L35*25+M35*60+N35*55</f>
        <v>408.5</v>
      </c>
    </row>
    <row r="36" spans="1:17" s="4" customFormat="1" ht="16.350000000000001" customHeight="1" x14ac:dyDescent="0.3">
      <c r="A36" s="73"/>
      <c r="B36" s="75"/>
      <c r="C36" s="77"/>
      <c r="D36" s="17" t="s">
        <v>244</v>
      </c>
      <c r="E36" s="39" t="s">
        <v>60</v>
      </c>
      <c r="F36" s="17" t="s">
        <v>245</v>
      </c>
      <c r="G36" s="79"/>
      <c r="H36" s="79"/>
      <c r="I36" s="17" t="s">
        <v>246</v>
      </c>
      <c r="J36" s="58"/>
      <c r="K36" s="58"/>
      <c r="L36" s="58"/>
      <c r="M36" s="58"/>
      <c r="N36" s="58"/>
      <c r="O36" s="58"/>
      <c r="P36" s="51"/>
      <c r="Q36" s="53"/>
    </row>
    <row r="37" spans="1:17" s="4" customFormat="1" ht="16.350000000000001" customHeight="1" x14ac:dyDescent="0.3">
      <c r="A37" s="81">
        <v>44279</v>
      </c>
      <c r="B37" s="83" t="s">
        <v>13</v>
      </c>
      <c r="C37" s="85" t="s">
        <v>3</v>
      </c>
      <c r="D37" s="19" t="s">
        <v>4</v>
      </c>
      <c r="E37" s="22" t="s">
        <v>61</v>
      </c>
      <c r="F37" s="19" t="s">
        <v>247</v>
      </c>
      <c r="G37" s="78" t="s">
        <v>159</v>
      </c>
      <c r="H37" s="80" t="s">
        <v>6</v>
      </c>
      <c r="I37" s="28" t="s">
        <v>248</v>
      </c>
      <c r="J37" s="54">
        <v>3.4</v>
      </c>
      <c r="K37" s="54">
        <v>1.4</v>
      </c>
      <c r="L37" s="54">
        <v>1.5</v>
      </c>
      <c r="M37" s="54">
        <v>0.2</v>
      </c>
      <c r="N37" s="54">
        <v>1.4</v>
      </c>
      <c r="O37" s="54">
        <v>93</v>
      </c>
      <c r="P37" s="50">
        <f t="shared" ref="P37" si="34">Q37*0.95</f>
        <v>406.125</v>
      </c>
      <c r="Q37" s="52">
        <f t="shared" ref="Q37" si="35">J37*70+K37*45+L37*25+M37*60+N37*55</f>
        <v>427.5</v>
      </c>
    </row>
    <row r="38" spans="1:17" s="4" customFormat="1" ht="16.350000000000001" customHeight="1" x14ac:dyDescent="0.3">
      <c r="A38" s="73"/>
      <c r="B38" s="75"/>
      <c r="C38" s="77"/>
      <c r="D38" s="15" t="s">
        <v>7</v>
      </c>
      <c r="E38" s="17" t="s">
        <v>62</v>
      </c>
      <c r="F38" s="17" t="s">
        <v>249</v>
      </c>
      <c r="G38" s="79"/>
      <c r="H38" s="79"/>
      <c r="I38" s="17" t="s">
        <v>63</v>
      </c>
      <c r="J38" s="58"/>
      <c r="K38" s="58"/>
      <c r="L38" s="58"/>
      <c r="M38" s="58"/>
      <c r="N38" s="58"/>
      <c r="O38" s="58"/>
      <c r="P38" s="51"/>
      <c r="Q38" s="53"/>
    </row>
    <row r="39" spans="1:17" s="4" customFormat="1" ht="16.350000000000001" customHeight="1" x14ac:dyDescent="0.3">
      <c r="A39" s="81">
        <v>44280</v>
      </c>
      <c r="B39" s="83" t="s">
        <v>14</v>
      </c>
      <c r="C39" s="85" t="s">
        <v>3</v>
      </c>
      <c r="D39" s="28" t="s">
        <v>15</v>
      </c>
      <c r="E39" s="23" t="s">
        <v>64</v>
      </c>
      <c r="F39" s="28" t="s">
        <v>250</v>
      </c>
      <c r="G39" s="78" t="s">
        <v>159</v>
      </c>
      <c r="H39" s="78" t="s">
        <v>6</v>
      </c>
      <c r="I39" s="22" t="s">
        <v>251</v>
      </c>
      <c r="J39" s="54">
        <v>3.3</v>
      </c>
      <c r="K39" s="54">
        <v>1.3</v>
      </c>
      <c r="L39" s="54">
        <v>1.5</v>
      </c>
      <c r="M39" s="54">
        <v>0.2</v>
      </c>
      <c r="N39" s="54">
        <v>1.3</v>
      </c>
      <c r="O39" s="54">
        <v>83</v>
      </c>
      <c r="P39" s="50">
        <f t="shared" ref="P39" si="36">Q39*0.95</f>
        <v>389.97499999999997</v>
      </c>
      <c r="Q39" s="52">
        <f t="shared" ref="Q39" si="37">J39*70+K39*45+L39*25+M39*60+N39*55</f>
        <v>410.5</v>
      </c>
    </row>
    <row r="40" spans="1:17" s="4" customFormat="1" ht="16.350000000000001" customHeight="1" thickBot="1" x14ac:dyDescent="0.35">
      <c r="A40" s="82"/>
      <c r="B40" s="84"/>
      <c r="C40" s="86"/>
      <c r="D40" s="143" t="s">
        <v>252</v>
      </c>
      <c r="E40" s="40" t="s">
        <v>253</v>
      </c>
      <c r="F40" s="31" t="s">
        <v>65</v>
      </c>
      <c r="G40" s="87"/>
      <c r="H40" s="87"/>
      <c r="I40" s="31" t="s">
        <v>254</v>
      </c>
      <c r="J40" s="55"/>
      <c r="K40" s="55"/>
      <c r="L40" s="55"/>
      <c r="M40" s="55"/>
      <c r="N40" s="55"/>
      <c r="O40" s="55"/>
      <c r="P40" s="56"/>
      <c r="Q40" s="57"/>
    </row>
    <row r="41" spans="1:17" s="4" customFormat="1" ht="16.350000000000001" customHeight="1" x14ac:dyDescent="0.3">
      <c r="A41" s="88">
        <v>44283</v>
      </c>
      <c r="B41" s="89" t="s">
        <v>18</v>
      </c>
      <c r="C41" s="90" t="s">
        <v>3</v>
      </c>
      <c r="D41" s="14" t="s">
        <v>66</v>
      </c>
      <c r="E41" s="14" t="s">
        <v>255</v>
      </c>
      <c r="F41" s="13" t="s">
        <v>67</v>
      </c>
      <c r="G41" s="78" t="s">
        <v>21</v>
      </c>
      <c r="H41" s="91" t="s">
        <v>27</v>
      </c>
      <c r="I41" s="14" t="s">
        <v>68</v>
      </c>
      <c r="J41" s="54">
        <v>3.4</v>
      </c>
      <c r="K41" s="54">
        <v>1.4</v>
      </c>
      <c r="L41" s="54">
        <v>1.5</v>
      </c>
      <c r="M41" s="54">
        <v>0.2</v>
      </c>
      <c r="N41" s="54">
        <v>1.3</v>
      </c>
      <c r="O41" s="54">
        <v>90</v>
      </c>
      <c r="P41" s="50">
        <f t="shared" ref="P41" si="38">Q41*0.95</f>
        <v>400.9</v>
      </c>
      <c r="Q41" s="52">
        <f t="shared" ref="Q41" si="39">J41*70+K41*45+L41*25+M41*60+N41*55</f>
        <v>422</v>
      </c>
    </row>
    <row r="42" spans="1:17" s="4" customFormat="1" ht="16.350000000000001" customHeight="1" x14ac:dyDescent="0.3">
      <c r="A42" s="73"/>
      <c r="B42" s="75"/>
      <c r="C42" s="77"/>
      <c r="D42" s="17" t="s">
        <v>69</v>
      </c>
      <c r="E42" s="17" t="s">
        <v>256</v>
      </c>
      <c r="F42" s="17" t="s">
        <v>257</v>
      </c>
      <c r="G42" s="79"/>
      <c r="H42" s="79"/>
      <c r="I42" s="17" t="s">
        <v>258</v>
      </c>
      <c r="J42" s="58"/>
      <c r="K42" s="58"/>
      <c r="L42" s="58"/>
      <c r="M42" s="58"/>
      <c r="N42" s="58"/>
      <c r="O42" s="58"/>
      <c r="P42" s="51"/>
      <c r="Q42" s="53"/>
    </row>
    <row r="43" spans="1:17" s="4" customFormat="1" ht="16.350000000000001" customHeight="1" x14ac:dyDescent="0.3">
      <c r="A43" s="81">
        <v>44284</v>
      </c>
      <c r="B43" s="83" t="s">
        <v>2</v>
      </c>
      <c r="C43" s="85" t="s">
        <v>3</v>
      </c>
      <c r="D43" s="23" t="s">
        <v>70</v>
      </c>
      <c r="E43" s="28" t="s">
        <v>259</v>
      </c>
      <c r="F43" s="28" t="s">
        <v>71</v>
      </c>
      <c r="G43" s="78" t="s">
        <v>5</v>
      </c>
      <c r="H43" s="92" t="s">
        <v>6</v>
      </c>
      <c r="I43" s="28" t="s">
        <v>260</v>
      </c>
      <c r="J43" s="54">
        <v>3.2</v>
      </c>
      <c r="K43" s="54">
        <v>1.3</v>
      </c>
      <c r="L43" s="54">
        <v>1.6</v>
      </c>
      <c r="M43" s="54">
        <v>0.2</v>
      </c>
      <c r="N43" s="54">
        <v>1.3</v>
      </c>
      <c r="O43" s="54">
        <v>84</v>
      </c>
      <c r="P43" s="50">
        <f t="shared" ref="P43" si="40">Q43*0.95</f>
        <v>385.7</v>
      </c>
      <c r="Q43" s="52">
        <f t="shared" ref="Q43" si="41">J43*70+K43*45+L43*25+M43*60+N43*55</f>
        <v>406</v>
      </c>
    </row>
    <row r="44" spans="1:17" s="4" customFormat="1" ht="16.350000000000001" customHeight="1" x14ac:dyDescent="0.3">
      <c r="A44" s="73"/>
      <c r="B44" s="75"/>
      <c r="C44" s="77"/>
      <c r="D44" s="15" t="s">
        <v>261</v>
      </c>
      <c r="E44" s="17" t="s">
        <v>72</v>
      </c>
      <c r="F44" s="17" t="s">
        <v>73</v>
      </c>
      <c r="G44" s="79"/>
      <c r="H44" s="93"/>
      <c r="I44" s="17" t="s">
        <v>74</v>
      </c>
      <c r="J44" s="58"/>
      <c r="K44" s="58"/>
      <c r="L44" s="58"/>
      <c r="M44" s="58"/>
      <c r="N44" s="58"/>
      <c r="O44" s="58"/>
      <c r="P44" s="51"/>
      <c r="Q44" s="53"/>
    </row>
    <row r="45" spans="1:17" s="4" customFormat="1" ht="16.350000000000001" customHeight="1" x14ac:dyDescent="0.3">
      <c r="A45" s="72">
        <v>44285</v>
      </c>
      <c r="B45" s="74" t="s">
        <v>75</v>
      </c>
      <c r="C45" s="76" t="s">
        <v>3</v>
      </c>
      <c r="D45" s="22" t="s">
        <v>262</v>
      </c>
      <c r="E45" s="19" t="s">
        <v>76</v>
      </c>
      <c r="F45" s="22" t="s">
        <v>77</v>
      </c>
      <c r="G45" s="78" t="s">
        <v>10</v>
      </c>
      <c r="H45" s="80" t="s">
        <v>27</v>
      </c>
      <c r="I45" s="22" t="s">
        <v>78</v>
      </c>
      <c r="J45" s="54">
        <v>3.2</v>
      </c>
      <c r="K45" s="54">
        <v>1.3</v>
      </c>
      <c r="L45" s="54">
        <v>1.6</v>
      </c>
      <c r="M45" s="54">
        <v>0.2</v>
      </c>
      <c r="N45" s="54">
        <v>1.4</v>
      </c>
      <c r="O45" s="54">
        <v>90</v>
      </c>
      <c r="P45" s="50">
        <f t="shared" ref="P45" si="42">Q45*0.95</f>
        <v>390.92499999999995</v>
      </c>
      <c r="Q45" s="52">
        <f t="shared" ref="Q45" si="43">J45*70+K45*45+L45*25+M45*60+N45*55</f>
        <v>411.5</v>
      </c>
    </row>
    <row r="46" spans="1:17" s="4" customFormat="1" ht="16.350000000000001" customHeight="1" x14ac:dyDescent="0.3">
      <c r="A46" s="73"/>
      <c r="B46" s="75"/>
      <c r="C46" s="77"/>
      <c r="D46" s="17" t="s">
        <v>234</v>
      </c>
      <c r="E46" s="39" t="s">
        <v>263</v>
      </c>
      <c r="F46" s="17" t="s">
        <v>79</v>
      </c>
      <c r="G46" s="79"/>
      <c r="H46" s="79"/>
      <c r="I46" s="17" t="s">
        <v>264</v>
      </c>
      <c r="J46" s="58"/>
      <c r="K46" s="58"/>
      <c r="L46" s="58"/>
      <c r="M46" s="58"/>
      <c r="N46" s="58"/>
      <c r="O46" s="58"/>
      <c r="P46" s="51"/>
      <c r="Q46" s="53"/>
    </row>
    <row r="47" spans="1:17" s="4" customFormat="1" ht="16.350000000000001" customHeight="1" x14ac:dyDescent="0.3">
      <c r="A47" s="81">
        <v>44286</v>
      </c>
      <c r="B47" s="83" t="s">
        <v>13</v>
      </c>
      <c r="C47" s="85" t="s">
        <v>3</v>
      </c>
      <c r="D47" s="19" t="s">
        <v>265</v>
      </c>
      <c r="E47" s="22" t="s">
        <v>80</v>
      </c>
      <c r="F47" s="19" t="s">
        <v>81</v>
      </c>
      <c r="G47" s="78" t="s">
        <v>190</v>
      </c>
      <c r="H47" s="80" t="s">
        <v>6</v>
      </c>
      <c r="I47" s="28" t="s">
        <v>266</v>
      </c>
      <c r="J47" s="54">
        <v>3.3</v>
      </c>
      <c r="K47" s="54">
        <v>1.4</v>
      </c>
      <c r="L47" s="54">
        <v>1.5</v>
      </c>
      <c r="M47" s="54">
        <v>0.2</v>
      </c>
      <c r="N47" s="54">
        <v>1.4</v>
      </c>
      <c r="O47" s="54">
        <v>92</v>
      </c>
      <c r="P47" s="50">
        <f t="shared" ref="P47" si="44">Q47*0.95</f>
        <v>399.47499999999997</v>
      </c>
      <c r="Q47" s="52">
        <f t="shared" ref="Q47" si="45">J47*70+K47*45+L47*25+M47*60+N47*55</f>
        <v>420.5</v>
      </c>
    </row>
    <row r="48" spans="1:17" s="4" customFormat="1" ht="16.350000000000001" customHeight="1" thickBot="1" x14ac:dyDescent="0.35">
      <c r="A48" s="82"/>
      <c r="B48" s="84"/>
      <c r="C48" s="86"/>
      <c r="D48" s="15" t="s">
        <v>267</v>
      </c>
      <c r="E48" s="17" t="s">
        <v>268</v>
      </c>
      <c r="F48" s="17" t="s">
        <v>269</v>
      </c>
      <c r="G48" s="87"/>
      <c r="H48" s="79"/>
      <c r="I48" s="17" t="s">
        <v>270</v>
      </c>
      <c r="J48" s="55"/>
      <c r="K48" s="55"/>
      <c r="L48" s="55"/>
      <c r="M48" s="55"/>
      <c r="N48" s="55"/>
      <c r="O48" s="55"/>
      <c r="P48" s="56"/>
      <c r="Q48" s="57"/>
    </row>
    <row r="49" spans="1:10" s="3" customFormat="1" ht="24.6" customHeight="1" x14ac:dyDescent="0.3">
      <c r="A49" s="66" t="s">
        <v>82</v>
      </c>
      <c r="B49" s="66"/>
      <c r="C49" s="66"/>
      <c r="D49" s="66"/>
      <c r="E49" s="66"/>
      <c r="F49" s="66"/>
      <c r="G49" s="66"/>
      <c r="H49" s="66"/>
      <c r="I49" s="66"/>
      <c r="J49" s="67"/>
    </row>
    <row r="50" spans="1:10" ht="24.6" customHeight="1" x14ac:dyDescent="0.3">
      <c r="A50" s="68" t="s">
        <v>83</v>
      </c>
      <c r="B50" s="68"/>
      <c r="C50" s="68"/>
      <c r="D50" s="68"/>
      <c r="E50" s="68"/>
      <c r="F50" s="68"/>
      <c r="G50" s="68"/>
      <c r="H50" s="68"/>
      <c r="I50" s="68"/>
    </row>
    <row r="51" spans="1:10" ht="24.6" customHeight="1" x14ac:dyDescent="0.3">
      <c r="A51" s="69" t="s">
        <v>84</v>
      </c>
      <c r="B51" s="70"/>
      <c r="C51" s="69"/>
      <c r="D51" s="69"/>
      <c r="E51" s="69"/>
      <c r="F51" s="69"/>
      <c r="G51" s="69"/>
      <c r="H51" s="69"/>
      <c r="I51" s="69"/>
    </row>
    <row r="52" spans="1:10" ht="24.6" customHeight="1" x14ac:dyDescent="0.3">
      <c r="A52" s="71" t="s">
        <v>85</v>
      </c>
      <c r="B52" s="71"/>
      <c r="C52" s="71"/>
      <c r="D52" s="71"/>
      <c r="E52" s="71"/>
      <c r="F52" s="71"/>
      <c r="G52" s="71"/>
      <c r="H52" s="71"/>
      <c r="I52" s="71"/>
    </row>
  </sheetData>
  <mergeCells count="306">
    <mergeCell ref="A2:B2"/>
    <mergeCell ref="D2:I2"/>
    <mergeCell ref="A3:A4"/>
    <mergeCell ref="B3:B4"/>
    <mergeCell ref="C3:C4"/>
    <mergeCell ref="G3:G4"/>
    <mergeCell ref="H3:H4"/>
    <mergeCell ref="A1:Q1"/>
    <mergeCell ref="A5:A6"/>
    <mergeCell ref="B5:B6"/>
    <mergeCell ref="C5:C6"/>
    <mergeCell ref="G5:G6"/>
    <mergeCell ref="H5:H6"/>
    <mergeCell ref="A7:A8"/>
    <mergeCell ref="B7:B8"/>
    <mergeCell ref="C7:C8"/>
    <mergeCell ref="G7:G8"/>
    <mergeCell ref="H7:H8"/>
    <mergeCell ref="A9:A10"/>
    <mergeCell ref="B9:B10"/>
    <mergeCell ref="C9:C10"/>
    <mergeCell ref="G9:G10"/>
    <mergeCell ref="H9:H10"/>
    <mergeCell ref="A11:A12"/>
    <mergeCell ref="B11:B12"/>
    <mergeCell ref="C11:C12"/>
    <mergeCell ref="G11:G12"/>
    <mergeCell ref="H11:H12"/>
    <mergeCell ref="A13:A14"/>
    <mergeCell ref="B13:B14"/>
    <mergeCell ref="C13:C14"/>
    <mergeCell ref="G13:G14"/>
    <mergeCell ref="H13:H14"/>
    <mergeCell ref="A15:A16"/>
    <mergeCell ref="B15:B16"/>
    <mergeCell ref="C15:C16"/>
    <mergeCell ref="G15:G16"/>
    <mergeCell ref="H15:H16"/>
    <mergeCell ref="A17:A18"/>
    <mergeCell ref="B17:B18"/>
    <mergeCell ref="C17:C18"/>
    <mergeCell ref="G17:G18"/>
    <mergeCell ref="H17:H18"/>
    <mergeCell ref="A19:A20"/>
    <mergeCell ref="B19:B20"/>
    <mergeCell ref="C19:C20"/>
    <mergeCell ref="G19:G20"/>
    <mergeCell ref="H19:H20"/>
    <mergeCell ref="A21:A22"/>
    <mergeCell ref="B21:B22"/>
    <mergeCell ref="C21:C22"/>
    <mergeCell ref="G21:G22"/>
    <mergeCell ref="H21:H22"/>
    <mergeCell ref="A23:A24"/>
    <mergeCell ref="B23:B24"/>
    <mergeCell ref="C23:C24"/>
    <mergeCell ref="G23:G24"/>
    <mergeCell ref="H23:H24"/>
    <mergeCell ref="A25:A26"/>
    <mergeCell ref="B25:B26"/>
    <mergeCell ref="C25:C26"/>
    <mergeCell ref="G25:G26"/>
    <mergeCell ref="H25:H26"/>
    <mergeCell ref="A27:A28"/>
    <mergeCell ref="B27:B28"/>
    <mergeCell ref="C27:C28"/>
    <mergeCell ref="G27:G28"/>
    <mergeCell ref="H27:H28"/>
    <mergeCell ref="C33:C34"/>
    <mergeCell ref="G33:G34"/>
    <mergeCell ref="H33:H34"/>
    <mergeCell ref="A35:A36"/>
    <mergeCell ref="B35:B36"/>
    <mergeCell ref="C35:C36"/>
    <mergeCell ref="G35:G36"/>
    <mergeCell ref="H35:H36"/>
    <mergeCell ref="A29:A30"/>
    <mergeCell ref="B29:B30"/>
    <mergeCell ref="C29:C30"/>
    <mergeCell ref="G29:G30"/>
    <mergeCell ref="H29:H30"/>
    <mergeCell ref="A31:A32"/>
    <mergeCell ref="B31:B32"/>
    <mergeCell ref="C31:C32"/>
    <mergeCell ref="G31:G32"/>
    <mergeCell ref="H31:H32"/>
    <mergeCell ref="A52:I52"/>
    <mergeCell ref="J3:J4"/>
    <mergeCell ref="K3:K4"/>
    <mergeCell ref="J5:J6"/>
    <mergeCell ref="K5:K6"/>
    <mergeCell ref="J7:J8"/>
    <mergeCell ref="K7:K8"/>
    <mergeCell ref="A45:A46"/>
    <mergeCell ref="B45:B46"/>
    <mergeCell ref="C45:C46"/>
    <mergeCell ref="G45:G46"/>
    <mergeCell ref="H45:H46"/>
    <mergeCell ref="A47:A48"/>
    <mergeCell ref="B47:B48"/>
    <mergeCell ref="C47:C48"/>
    <mergeCell ref="G47:G48"/>
    <mergeCell ref="H47:H48"/>
    <mergeCell ref="A41:A42"/>
    <mergeCell ref="B41:B42"/>
    <mergeCell ref="C41:C42"/>
    <mergeCell ref="G41:G42"/>
    <mergeCell ref="H41:H42"/>
    <mergeCell ref="A43:A44"/>
    <mergeCell ref="B43:B44"/>
    <mergeCell ref="L3:L4"/>
    <mergeCell ref="M3:M4"/>
    <mergeCell ref="N3:N4"/>
    <mergeCell ref="O3:O4"/>
    <mergeCell ref="P3:P4"/>
    <mergeCell ref="Q3:Q4"/>
    <mergeCell ref="A49:J49"/>
    <mergeCell ref="A50:I50"/>
    <mergeCell ref="A51:I51"/>
    <mergeCell ref="C43:C44"/>
    <mergeCell ref="G43:G44"/>
    <mergeCell ref="H43:H44"/>
    <mergeCell ref="A37:A38"/>
    <mergeCell ref="B37:B38"/>
    <mergeCell ref="C37:C38"/>
    <mergeCell ref="G37:G38"/>
    <mergeCell ref="H37:H38"/>
    <mergeCell ref="A39:A40"/>
    <mergeCell ref="B39:B40"/>
    <mergeCell ref="C39:C40"/>
    <mergeCell ref="G39:G40"/>
    <mergeCell ref="H39:H40"/>
    <mergeCell ref="A33:A34"/>
    <mergeCell ref="B33:B34"/>
    <mergeCell ref="L7:L8"/>
    <mergeCell ref="M7:M8"/>
    <mergeCell ref="N7:N8"/>
    <mergeCell ref="O7:O8"/>
    <mergeCell ref="P7:P8"/>
    <mergeCell ref="Q7:Q8"/>
    <mergeCell ref="L5:L6"/>
    <mergeCell ref="M5:M6"/>
    <mergeCell ref="N5:N6"/>
    <mergeCell ref="O5:O6"/>
    <mergeCell ref="P5:P6"/>
    <mergeCell ref="Q5:Q6"/>
    <mergeCell ref="P9:P10"/>
    <mergeCell ref="Q9:Q10"/>
    <mergeCell ref="J11:J12"/>
    <mergeCell ref="K11:K12"/>
    <mergeCell ref="L11:L12"/>
    <mergeCell ref="M11:M12"/>
    <mergeCell ref="N11:N12"/>
    <mergeCell ref="O11:O12"/>
    <mergeCell ref="P11:P12"/>
    <mergeCell ref="Q11:Q12"/>
    <mergeCell ref="J9:J10"/>
    <mergeCell ref="K9:K10"/>
    <mergeCell ref="L9:L10"/>
    <mergeCell ref="M9:M10"/>
    <mergeCell ref="N9:N10"/>
    <mergeCell ref="O9:O10"/>
    <mergeCell ref="P13:P14"/>
    <mergeCell ref="Q13:Q14"/>
    <mergeCell ref="J15:J16"/>
    <mergeCell ref="K15:K16"/>
    <mergeCell ref="L15:L16"/>
    <mergeCell ref="M15:M16"/>
    <mergeCell ref="N15:N16"/>
    <mergeCell ref="O15:O16"/>
    <mergeCell ref="P15:P16"/>
    <mergeCell ref="Q15:Q16"/>
    <mergeCell ref="J13:J14"/>
    <mergeCell ref="K13:K14"/>
    <mergeCell ref="L13:L14"/>
    <mergeCell ref="M13:M14"/>
    <mergeCell ref="N13:N14"/>
    <mergeCell ref="O13:O14"/>
    <mergeCell ref="P17:P18"/>
    <mergeCell ref="Q17:Q18"/>
    <mergeCell ref="J19:J20"/>
    <mergeCell ref="K19:K20"/>
    <mergeCell ref="L19:L20"/>
    <mergeCell ref="M19:M20"/>
    <mergeCell ref="N19:N20"/>
    <mergeCell ref="O19:O20"/>
    <mergeCell ref="P19:P20"/>
    <mergeCell ref="Q19:Q20"/>
    <mergeCell ref="J17:J18"/>
    <mergeCell ref="K17:K18"/>
    <mergeCell ref="L17:L18"/>
    <mergeCell ref="M17:M18"/>
    <mergeCell ref="N17:N18"/>
    <mergeCell ref="O17:O18"/>
    <mergeCell ref="P21:P22"/>
    <mergeCell ref="Q21:Q22"/>
    <mergeCell ref="J23:J24"/>
    <mergeCell ref="K23:K24"/>
    <mergeCell ref="L23:L24"/>
    <mergeCell ref="M23:M24"/>
    <mergeCell ref="N23:N24"/>
    <mergeCell ref="O23:O24"/>
    <mergeCell ref="P23:P24"/>
    <mergeCell ref="Q23:Q24"/>
    <mergeCell ref="J21:J22"/>
    <mergeCell ref="K21:K22"/>
    <mergeCell ref="L21:L22"/>
    <mergeCell ref="M21:M22"/>
    <mergeCell ref="N21:N22"/>
    <mergeCell ref="O21:O22"/>
    <mergeCell ref="P25:P26"/>
    <mergeCell ref="Q25:Q26"/>
    <mergeCell ref="J27:J28"/>
    <mergeCell ref="K27:K28"/>
    <mergeCell ref="L27:L28"/>
    <mergeCell ref="M27:M28"/>
    <mergeCell ref="N27:N28"/>
    <mergeCell ref="O27:O28"/>
    <mergeCell ref="P27:P28"/>
    <mergeCell ref="Q27:Q28"/>
    <mergeCell ref="J25:J26"/>
    <mergeCell ref="K25:K26"/>
    <mergeCell ref="L25:L26"/>
    <mergeCell ref="M25:M26"/>
    <mergeCell ref="N25:N26"/>
    <mergeCell ref="O25:O26"/>
    <mergeCell ref="P29:P30"/>
    <mergeCell ref="Q29:Q30"/>
    <mergeCell ref="J31:J32"/>
    <mergeCell ref="K31:K32"/>
    <mergeCell ref="L31:L32"/>
    <mergeCell ref="M31:M32"/>
    <mergeCell ref="N31:N32"/>
    <mergeCell ref="O31:O32"/>
    <mergeCell ref="P31:P32"/>
    <mergeCell ref="Q31:Q32"/>
    <mergeCell ref="J29:J30"/>
    <mergeCell ref="K29:K30"/>
    <mergeCell ref="L29:L30"/>
    <mergeCell ref="M29:M30"/>
    <mergeCell ref="N29:N30"/>
    <mergeCell ref="O29:O30"/>
    <mergeCell ref="P33:P34"/>
    <mergeCell ref="Q33:Q34"/>
    <mergeCell ref="J35:J36"/>
    <mergeCell ref="K35:K36"/>
    <mergeCell ref="L35:L36"/>
    <mergeCell ref="M35:M36"/>
    <mergeCell ref="N35:N36"/>
    <mergeCell ref="O35:O36"/>
    <mergeCell ref="P35:P36"/>
    <mergeCell ref="Q35:Q36"/>
    <mergeCell ref="J33:J34"/>
    <mergeCell ref="K33:K34"/>
    <mergeCell ref="L33:L34"/>
    <mergeCell ref="M33:M34"/>
    <mergeCell ref="N33:N34"/>
    <mergeCell ref="O33:O34"/>
    <mergeCell ref="P37:P38"/>
    <mergeCell ref="Q37:Q38"/>
    <mergeCell ref="J39:J40"/>
    <mergeCell ref="K39:K40"/>
    <mergeCell ref="L39:L40"/>
    <mergeCell ref="M39:M40"/>
    <mergeCell ref="N39:N40"/>
    <mergeCell ref="O39:O40"/>
    <mergeCell ref="P39:P40"/>
    <mergeCell ref="Q39:Q40"/>
    <mergeCell ref="J37:J38"/>
    <mergeCell ref="K37:K38"/>
    <mergeCell ref="L37:L38"/>
    <mergeCell ref="M37:M38"/>
    <mergeCell ref="N37:N38"/>
    <mergeCell ref="O37:O38"/>
    <mergeCell ref="P41:P42"/>
    <mergeCell ref="Q41:Q42"/>
    <mergeCell ref="J43:J44"/>
    <mergeCell ref="K43:K44"/>
    <mergeCell ref="L43:L44"/>
    <mergeCell ref="M43:M44"/>
    <mergeCell ref="N43:N44"/>
    <mergeCell ref="O43:O44"/>
    <mergeCell ref="P43:P44"/>
    <mergeCell ref="Q43:Q44"/>
    <mergeCell ref="J41:J42"/>
    <mergeCell ref="K41:K42"/>
    <mergeCell ref="L41:L42"/>
    <mergeCell ref="M41:M42"/>
    <mergeCell ref="N41:N42"/>
    <mergeCell ref="O41:O42"/>
    <mergeCell ref="P45:P46"/>
    <mergeCell ref="Q45:Q46"/>
    <mergeCell ref="J47:J48"/>
    <mergeCell ref="K47:K48"/>
    <mergeCell ref="L47:L48"/>
    <mergeCell ref="M47:M48"/>
    <mergeCell ref="N47:N48"/>
    <mergeCell ref="O47:O48"/>
    <mergeCell ref="P47:P48"/>
    <mergeCell ref="Q47:Q48"/>
    <mergeCell ref="J45:J46"/>
    <mergeCell ref="K45:K46"/>
    <mergeCell ref="L45:L46"/>
    <mergeCell ref="M45:M46"/>
    <mergeCell ref="N45:N46"/>
    <mergeCell ref="O45:O46"/>
  </mergeCells>
  <phoneticPr fontId="3" type="noConversion"/>
  <pageMargins left="0.43" right="0.33" top="0.31" bottom="0.23" header="0.22" footer="0.23622047244094491"/>
  <pageSetup paperSize="9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T53"/>
  <sheetViews>
    <sheetView zoomScale="80" zoomScaleNormal="80" workbookViewId="0">
      <pane xSplit="2" ySplit="1" topLeftCell="C2" activePane="bottomRight" state="frozen"/>
      <selection activeCell="G45" sqref="G45:G46"/>
      <selection pane="topRight" activeCell="G45" sqref="G45:G46"/>
      <selection pane="bottomLeft" activeCell="G45" sqref="G45:G46"/>
      <selection pane="bottomRight" activeCell="L2" activeCellId="1" sqref="C1:C1048576 L1:L1048576"/>
    </sheetView>
  </sheetViews>
  <sheetFormatPr defaultRowHeight="57.75" customHeight="1" x14ac:dyDescent="0.3"/>
  <cols>
    <col min="1" max="1" width="10.77734375" style="5" customWidth="1"/>
    <col min="2" max="2" width="3.77734375" style="5" customWidth="1"/>
    <col min="3" max="3" width="72" style="3" customWidth="1"/>
    <col min="4" max="8" width="4.109375" style="5" customWidth="1"/>
    <col min="9" max="10" width="3.21875" style="5" customWidth="1"/>
    <col min="11" max="11" width="4.109375" style="5" customWidth="1"/>
    <col min="12" max="12" width="72" style="5" customWidth="1"/>
    <col min="13" max="17" width="4.21875" style="43" customWidth="1"/>
    <col min="18" max="19" width="3.21875" style="43" customWidth="1"/>
    <col min="20" max="20" width="4.21875" style="43" customWidth="1"/>
    <col min="21" max="176" width="8.88671875" style="5"/>
    <col min="177" max="177" width="10.77734375" style="5" customWidth="1"/>
    <col min="178" max="178" width="5.77734375" style="5" customWidth="1"/>
    <col min="179" max="187" width="16.77734375" style="5" customWidth="1"/>
    <col min="188" max="432" width="8.88671875" style="5"/>
    <col min="433" max="433" width="10.77734375" style="5" customWidth="1"/>
    <col min="434" max="434" width="5.77734375" style="5" customWidth="1"/>
    <col min="435" max="443" width="16.77734375" style="5" customWidth="1"/>
    <col min="444" max="688" width="8.88671875" style="5"/>
    <col min="689" max="689" width="10.77734375" style="5" customWidth="1"/>
    <col min="690" max="690" width="5.77734375" style="5" customWidth="1"/>
    <col min="691" max="699" width="16.77734375" style="5" customWidth="1"/>
    <col min="700" max="944" width="8.88671875" style="5"/>
    <col min="945" max="945" width="10.77734375" style="5" customWidth="1"/>
    <col min="946" max="946" width="5.77734375" style="5" customWidth="1"/>
    <col min="947" max="955" width="16.77734375" style="5" customWidth="1"/>
    <col min="956" max="1200" width="8.88671875" style="5"/>
    <col min="1201" max="1201" width="10.77734375" style="5" customWidth="1"/>
    <col min="1202" max="1202" width="5.77734375" style="5" customWidth="1"/>
    <col min="1203" max="1211" width="16.77734375" style="5" customWidth="1"/>
    <col min="1212" max="1456" width="8.88671875" style="5"/>
    <col min="1457" max="1457" width="10.77734375" style="5" customWidth="1"/>
    <col min="1458" max="1458" width="5.77734375" style="5" customWidth="1"/>
    <col min="1459" max="1467" width="16.77734375" style="5" customWidth="1"/>
    <col min="1468" max="1712" width="8.88671875" style="5"/>
    <col min="1713" max="1713" width="10.77734375" style="5" customWidth="1"/>
    <col min="1714" max="1714" width="5.77734375" style="5" customWidth="1"/>
    <col min="1715" max="1723" width="16.77734375" style="5" customWidth="1"/>
    <col min="1724" max="1968" width="8.88671875" style="5"/>
    <col min="1969" max="1969" width="10.77734375" style="5" customWidth="1"/>
    <col min="1970" max="1970" width="5.77734375" style="5" customWidth="1"/>
    <col min="1971" max="1979" width="16.77734375" style="5" customWidth="1"/>
    <col min="1980" max="2224" width="8.88671875" style="5"/>
    <col min="2225" max="2225" width="10.77734375" style="5" customWidth="1"/>
    <col min="2226" max="2226" width="5.77734375" style="5" customWidth="1"/>
    <col min="2227" max="2235" width="16.77734375" style="5" customWidth="1"/>
    <col min="2236" max="2480" width="8.88671875" style="5"/>
    <col min="2481" max="2481" width="10.77734375" style="5" customWidth="1"/>
    <col min="2482" max="2482" width="5.77734375" style="5" customWidth="1"/>
    <col min="2483" max="2491" width="16.77734375" style="5" customWidth="1"/>
    <col min="2492" max="2736" width="8.88671875" style="5"/>
    <col min="2737" max="2737" width="10.77734375" style="5" customWidth="1"/>
    <col min="2738" max="2738" width="5.77734375" style="5" customWidth="1"/>
    <col min="2739" max="2747" width="16.77734375" style="5" customWidth="1"/>
    <col min="2748" max="2992" width="8.88671875" style="5"/>
    <col min="2993" max="2993" width="10.77734375" style="5" customWidth="1"/>
    <col min="2994" max="2994" width="5.77734375" style="5" customWidth="1"/>
    <col min="2995" max="3003" width="16.77734375" style="5" customWidth="1"/>
    <col min="3004" max="3248" width="8.88671875" style="5"/>
    <col min="3249" max="3249" width="10.77734375" style="5" customWidth="1"/>
    <col min="3250" max="3250" width="5.77734375" style="5" customWidth="1"/>
    <col min="3251" max="3259" width="16.77734375" style="5" customWidth="1"/>
    <col min="3260" max="3504" width="8.88671875" style="5"/>
    <col min="3505" max="3505" width="10.77734375" style="5" customWidth="1"/>
    <col min="3506" max="3506" width="5.77734375" style="5" customWidth="1"/>
    <col min="3507" max="3515" width="16.77734375" style="5" customWidth="1"/>
    <col min="3516" max="3760" width="8.88671875" style="5"/>
    <col min="3761" max="3761" width="10.77734375" style="5" customWidth="1"/>
    <col min="3762" max="3762" width="5.77734375" style="5" customWidth="1"/>
    <col min="3763" max="3771" width="16.77734375" style="5" customWidth="1"/>
    <col min="3772" max="4016" width="8.88671875" style="5"/>
    <col min="4017" max="4017" width="10.77734375" style="5" customWidth="1"/>
    <col min="4018" max="4018" width="5.77734375" style="5" customWidth="1"/>
    <col min="4019" max="4027" width="16.77734375" style="5" customWidth="1"/>
    <col min="4028" max="4272" width="8.88671875" style="5"/>
    <col min="4273" max="4273" width="10.77734375" style="5" customWidth="1"/>
    <col min="4274" max="4274" width="5.77734375" style="5" customWidth="1"/>
    <col min="4275" max="4283" width="16.77734375" style="5" customWidth="1"/>
    <col min="4284" max="4528" width="8.88671875" style="5"/>
    <col min="4529" max="4529" width="10.77734375" style="5" customWidth="1"/>
    <col min="4530" max="4530" width="5.77734375" style="5" customWidth="1"/>
    <col min="4531" max="4539" width="16.77734375" style="5" customWidth="1"/>
    <col min="4540" max="4784" width="8.88671875" style="5"/>
    <col min="4785" max="4785" width="10.77734375" style="5" customWidth="1"/>
    <col min="4786" max="4786" width="5.77734375" style="5" customWidth="1"/>
    <col min="4787" max="4795" width="16.77734375" style="5" customWidth="1"/>
    <col min="4796" max="5040" width="8.88671875" style="5"/>
    <col min="5041" max="5041" width="10.77734375" style="5" customWidth="1"/>
    <col min="5042" max="5042" width="5.77734375" style="5" customWidth="1"/>
    <col min="5043" max="5051" width="16.77734375" style="5" customWidth="1"/>
    <col min="5052" max="5296" width="8.88671875" style="5"/>
    <col min="5297" max="5297" width="10.77734375" style="5" customWidth="1"/>
    <col min="5298" max="5298" width="5.77734375" style="5" customWidth="1"/>
    <col min="5299" max="5307" width="16.77734375" style="5" customWidth="1"/>
    <col min="5308" max="5552" width="8.88671875" style="5"/>
    <col min="5553" max="5553" width="10.77734375" style="5" customWidth="1"/>
    <col min="5554" max="5554" width="5.77734375" style="5" customWidth="1"/>
    <col min="5555" max="5563" width="16.77734375" style="5" customWidth="1"/>
    <col min="5564" max="5808" width="8.88671875" style="5"/>
    <col min="5809" max="5809" width="10.77734375" style="5" customWidth="1"/>
    <col min="5810" max="5810" width="5.77734375" style="5" customWidth="1"/>
    <col min="5811" max="5819" width="16.77734375" style="5" customWidth="1"/>
    <col min="5820" max="6064" width="8.88671875" style="5"/>
    <col min="6065" max="6065" width="10.77734375" style="5" customWidth="1"/>
    <col min="6066" max="6066" width="5.77734375" style="5" customWidth="1"/>
    <col min="6067" max="6075" width="16.77734375" style="5" customWidth="1"/>
    <col min="6076" max="6320" width="8.88671875" style="5"/>
    <col min="6321" max="6321" width="10.77734375" style="5" customWidth="1"/>
    <col min="6322" max="6322" width="5.77734375" style="5" customWidth="1"/>
    <col min="6323" max="6331" width="16.77734375" style="5" customWidth="1"/>
    <col min="6332" max="6576" width="8.88671875" style="5"/>
    <col min="6577" max="6577" width="10.77734375" style="5" customWidth="1"/>
    <col min="6578" max="6578" width="5.77734375" style="5" customWidth="1"/>
    <col min="6579" max="6587" width="16.77734375" style="5" customWidth="1"/>
    <col min="6588" max="6832" width="8.88671875" style="5"/>
    <col min="6833" max="6833" width="10.77734375" style="5" customWidth="1"/>
    <col min="6834" max="6834" width="5.77734375" style="5" customWidth="1"/>
    <col min="6835" max="6843" width="16.77734375" style="5" customWidth="1"/>
    <col min="6844" max="7088" width="8.88671875" style="5"/>
    <col min="7089" max="7089" width="10.77734375" style="5" customWidth="1"/>
    <col min="7090" max="7090" width="5.77734375" style="5" customWidth="1"/>
    <col min="7091" max="7099" width="16.77734375" style="5" customWidth="1"/>
    <col min="7100" max="7344" width="8.88671875" style="5"/>
    <col min="7345" max="7345" width="10.77734375" style="5" customWidth="1"/>
    <col min="7346" max="7346" width="5.77734375" style="5" customWidth="1"/>
    <col min="7347" max="7355" width="16.77734375" style="5" customWidth="1"/>
    <col min="7356" max="7600" width="8.88671875" style="5"/>
    <col min="7601" max="7601" width="10.77734375" style="5" customWidth="1"/>
    <col min="7602" max="7602" width="5.77734375" style="5" customWidth="1"/>
    <col min="7603" max="7611" width="16.77734375" style="5" customWidth="1"/>
    <col min="7612" max="7856" width="8.88671875" style="5"/>
    <col min="7857" max="7857" width="10.77734375" style="5" customWidth="1"/>
    <col min="7858" max="7858" width="5.77734375" style="5" customWidth="1"/>
    <col min="7859" max="7867" width="16.77734375" style="5" customWidth="1"/>
    <col min="7868" max="8112" width="8.88671875" style="5"/>
    <col min="8113" max="8113" width="10.77734375" style="5" customWidth="1"/>
    <col min="8114" max="8114" width="5.77734375" style="5" customWidth="1"/>
    <col min="8115" max="8123" width="16.77734375" style="5" customWidth="1"/>
    <col min="8124" max="8368" width="8.88671875" style="5"/>
    <col min="8369" max="8369" width="10.77734375" style="5" customWidth="1"/>
    <col min="8370" max="8370" width="5.77734375" style="5" customWidth="1"/>
    <col min="8371" max="8379" width="16.77734375" style="5" customWidth="1"/>
    <col min="8380" max="8624" width="8.88671875" style="5"/>
    <col min="8625" max="8625" width="10.77734375" style="5" customWidth="1"/>
    <col min="8626" max="8626" width="5.77734375" style="5" customWidth="1"/>
    <col min="8627" max="8635" width="16.77734375" style="5" customWidth="1"/>
    <col min="8636" max="8880" width="8.88671875" style="5"/>
    <col min="8881" max="8881" width="10.77734375" style="5" customWidth="1"/>
    <col min="8882" max="8882" width="5.77734375" style="5" customWidth="1"/>
    <col min="8883" max="8891" width="16.77734375" style="5" customWidth="1"/>
    <col min="8892" max="9136" width="8.88671875" style="5"/>
    <col min="9137" max="9137" width="10.77734375" style="5" customWidth="1"/>
    <col min="9138" max="9138" width="5.77734375" style="5" customWidth="1"/>
    <col min="9139" max="9147" width="16.77734375" style="5" customWidth="1"/>
    <col min="9148" max="9392" width="8.88671875" style="5"/>
    <col min="9393" max="9393" width="10.77734375" style="5" customWidth="1"/>
    <col min="9394" max="9394" width="5.77734375" style="5" customWidth="1"/>
    <col min="9395" max="9403" width="16.77734375" style="5" customWidth="1"/>
    <col min="9404" max="9648" width="8.88671875" style="5"/>
    <col min="9649" max="9649" width="10.77734375" style="5" customWidth="1"/>
    <col min="9650" max="9650" width="5.77734375" style="5" customWidth="1"/>
    <col min="9651" max="9659" width="16.77734375" style="5" customWidth="1"/>
    <col min="9660" max="9904" width="8.88671875" style="5"/>
    <col min="9905" max="9905" width="10.77734375" style="5" customWidth="1"/>
    <col min="9906" max="9906" width="5.77734375" style="5" customWidth="1"/>
    <col min="9907" max="9915" width="16.77734375" style="5" customWidth="1"/>
    <col min="9916" max="10160" width="8.88671875" style="5"/>
    <col min="10161" max="10161" width="10.77734375" style="5" customWidth="1"/>
    <col min="10162" max="10162" width="5.77734375" style="5" customWidth="1"/>
    <col min="10163" max="10171" width="16.77734375" style="5" customWidth="1"/>
    <col min="10172" max="10416" width="8.88671875" style="5"/>
    <col min="10417" max="10417" width="10.77734375" style="5" customWidth="1"/>
    <col min="10418" max="10418" width="5.77734375" style="5" customWidth="1"/>
    <col min="10419" max="10427" width="16.77734375" style="5" customWidth="1"/>
    <col min="10428" max="10672" width="8.88671875" style="5"/>
    <col min="10673" max="10673" width="10.77734375" style="5" customWidth="1"/>
    <col min="10674" max="10674" width="5.77734375" style="5" customWidth="1"/>
    <col min="10675" max="10683" width="16.77734375" style="5" customWidth="1"/>
    <col min="10684" max="10928" width="8.88671875" style="5"/>
    <col min="10929" max="10929" width="10.77734375" style="5" customWidth="1"/>
    <col min="10930" max="10930" width="5.77734375" style="5" customWidth="1"/>
    <col min="10931" max="10939" width="16.77734375" style="5" customWidth="1"/>
    <col min="10940" max="11184" width="8.88671875" style="5"/>
    <col min="11185" max="11185" width="10.77734375" style="5" customWidth="1"/>
    <col min="11186" max="11186" width="5.77734375" style="5" customWidth="1"/>
    <col min="11187" max="11195" width="16.77734375" style="5" customWidth="1"/>
    <col min="11196" max="11440" width="8.88671875" style="5"/>
    <col min="11441" max="11441" width="10.77734375" style="5" customWidth="1"/>
    <col min="11442" max="11442" width="5.77734375" style="5" customWidth="1"/>
    <col min="11443" max="11451" width="16.77734375" style="5" customWidth="1"/>
    <col min="11452" max="11696" width="8.88671875" style="5"/>
    <col min="11697" max="11697" width="10.77734375" style="5" customWidth="1"/>
    <col min="11698" max="11698" width="5.77734375" style="5" customWidth="1"/>
    <col min="11699" max="11707" width="16.77734375" style="5" customWidth="1"/>
    <col min="11708" max="11952" width="8.88671875" style="5"/>
    <col min="11953" max="11953" width="10.77734375" style="5" customWidth="1"/>
    <col min="11954" max="11954" width="5.77734375" style="5" customWidth="1"/>
    <col min="11955" max="11963" width="16.77734375" style="5" customWidth="1"/>
    <col min="11964" max="12208" width="8.88671875" style="5"/>
    <col min="12209" max="12209" width="10.77734375" style="5" customWidth="1"/>
    <col min="12210" max="12210" width="5.77734375" style="5" customWidth="1"/>
    <col min="12211" max="12219" width="16.77734375" style="5" customWidth="1"/>
    <col min="12220" max="12464" width="8.88671875" style="5"/>
    <col min="12465" max="12465" width="10.77734375" style="5" customWidth="1"/>
    <col min="12466" max="12466" width="5.77734375" style="5" customWidth="1"/>
    <col min="12467" max="12475" width="16.77734375" style="5" customWidth="1"/>
    <col min="12476" max="12720" width="8.88671875" style="5"/>
    <col min="12721" max="12721" width="10.77734375" style="5" customWidth="1"/>
    <col min="12722" max="12722" width="5.77734375" style="5" customWidth="1"/>
    <col min="12723" max="12731" width="16.77734375" style="5" customWidth="1"/>
    <col min="12732" max="12976" width="8.88671875" style="5"/>
    <col min="12977" max="12977" width="10.77734375" style="5" customWidth="1"/>
    <col min="12978" max="12978" width="5.77734375" style="5" customWidth="1"/>
    <col min="12979" max="12987" width="16.77734375" style="5" customWidth="1"/>
    <col min="12988" max="13232" width="8.88671875" style="5"/>
    <col min="13233" max="13233" width="10.77734375" style="5" customWidth="1"/>
    <col min="13234" max="13234" width="5.77734375" style="5" customWidth="1"/>
    <col min="13235" max="13243" width="16.77734375" style="5" customWidth="1"/>
    <col min="13244" max="13488" width="8.88671875" style="5"/>
    <col min="13489" max="13489" width="10.77734375" style="5" customWidth="1"/>
    <col min="13490" max="13490" width="5.77734375" style="5" customWidth="1"/>
    <col min="13491" max="13499" width="16.77734375" style="5" customWidth="1"/>
    <col min="13500" max="13744" width="8.88671875" style="5"/>
    <col min="13745" max="13745" width="10.77734375" style="5" customWidth="1"/>
    <col min="13746" max="13746" width="5.77734375" style="5" customWidth="1"/>
    <col min="13747" max="13755" width="16.77734375" style="5" customWidth="1"/>
    <col min="13756" max="14000" width="8.88671875" style="5"/>
    <col min="14001" max="14001" width="10.77734375" style="5" customWidth="1"/>
    <col min="14002" max="14002" width="5.77734375" style="5" customWidth="1"/>
    <col min="14003" max="14011" width="16.77734375" style="5" customWidth="1"/>
    <col min="14012" max="14256" width="8.88671875" style="5"/>
    <col min="14257" max="14257" width="10.77734375" style="5" customWidth="1"/>
    <col min="14258" max="14258" width="5.77734375" style="5" customWidth="1"/>
    <col min="14259" max="14267" width="16.77734375" style="5" customWidth="1"/>
    <col min="14268" max="14512" width="8.88671875" style="5"/>
    <col min="14513" max="14513" width="10.77734375" style="5" customWidth="1"/>
    <col min="14514" max="14514" width="5.77734375" style="5" customWidth="1"/>
    <col min="14515" max="14523" width="16.77734375" style="5" customWidth="1"/>
    <col min="14524" max="14768" width="8.88671875" style="5"/>
    <col min="14769" max="14769" width="10.77734375" style="5" customWidth="1"/>
    <col min="14770" max="14770" width="5.77734375" style="5" customWidth="1"/>
    <col min="14771" max="14779" width="16.77734375" style="5" customWidth="1"/>
    <col min="14780" max="15024" width="8.88671875" style="5"/>
    <col min="15025" max="15025" width="10.77734375" style="5" customWidth="1"/>
    <col min="15026" max="15026" width="5.77734375" style="5" customWidth="1"/>
    <col min="15027" max="15035" width="16.77734375" style="5" customWidth="1"/>
    <col min="15036" max="15280" width="8.88671875" style="5"/>
    <col min="15281" max="15281" width="10.77734375" style="5" customWidth="1"/>
    <col min="15282" max="15282" width="5.77734375" style="5" customWidth="1"/>
    <col min="15283" max="15291" width="16.77734375" style="5" customWidth="1"/>
    <col min="15292" max="15536" width="8.88671875" style="5"/>
    <col min="15537" max="15537" width="10.77734375" style="5" customWidth="1"/>
    <col min="15538" max="15538" width="5.77734375" style="5" customWidth="1"/>
    <col min="15539" max="15547" width="16.77734375" style="5" customWidth="1"/>
    <col min="15548" max="15792" width="8.88671875" style="5"/>
    <col min="15793" max="15793" width="10.77734375" style="5" customWidth="1"/>
    <col min="15794" max="15794" width="5.77734375" style="5" customWidth="1"/>
    <col min="15795" max="15803" width="16.77734375" style="5" customWidth="1"/>
    <col min="15804" max="16048" width="8.88671875" style="5"/>
    <col min="16049" max="16049" width="10.77734375" style="5" customWidth="1"/>
    <col min="16050" max="16050" width="5.77734375" style="5" customWidth="1"/>
    <col min="16051" max="16059" width="16.77734375" style="5" customWidth="1"/>
    <col min="16060" max="16335" width="8.88671875" style="5"/>
    <col min="16336" max="16384" width="9" style="5" customWidth="1"/>
  </cols>
  <sheetData>
    <row r="1" spans="1:20" s="1" customFormat="1" ht="45.75" customHeight="1" thickBot="1" x14ac:dyDescent="0.35">
      <c r="A1" s="106" t="s">
        <v>272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s="3" customFormat="1" ht="27" customHeight="1" thickBot="1" x14ac:dyDescent="0.35">
      <c r="A2" s="101"/>
      <c r="B2" s="102"/>
      <c r="C2" s="7" t="s">
        <v>86</v>
      </c>
      <c r="D2" s="9" t="s">
        <v>145</v>
      </c>
      <c r="E2" s="10" t="s">
        <v>138</v>
      </c>
      <c r="F2" s="10" t="s">
        <v>146</v>
      </c>
      <c r="G2" s="10" t="s">
        <v>147</v>
      </c>
      <c r="H2" s="10" t="s">
        <v>148</v>
      </c>
      <c r="I2" s="11" t="s">
        <v>149</v>
      </c>
      <c r="J2" s="10" t="s">
        <v>150</v>
      </c>
      <c r="K2" s="12" t="s">
        <v>144</v>
      </c>
      <c r="L2" s="8" t="s">
        <v>87</v>
      </c>
      <c r="M2" s="9" t="s">
        <v>151</v>
      </c>
      <c r="N2" s="10" t="s">
        <v>152</v>
      </c>
      <c r="O2" s="10" t="s">
        <v>146</v>
      </c>
      <c r="P2" s="10" t="s">
        <v>153</v>
      </c>
      <c r="Q2" s="10" t="s">
        <v>141</v>
      </c>
      <c r="R2" s="11" t="s">
        <v>154</v>
      </c>
      <c r="S2" s="44" t="s">
        <v>155</v>
      </c>
      <c r="T2" s="12" t="s">
        <v>144</v>
      </c>
    </row>
    <row r="3" spans="1:20" s="4" customFormat="1" ht="16.2" customHeight="1" x14ac:dyDescent="0.3">
      <c r="A3" s="72">
        <v>44256</v>
      </c>
      <c r="B3" s="90" t="s">
        <v>88</v>
      </c>
      <c r="C3" s="22" t="s">
        <v>273</v>
      </c>
      <c r="D3" s="134">
        <v>1.6</v>
      </c>
      <c r="E3" s="129">
        <v>0</v>
      </c>
      <c r="F3" s="129">
        <v>0</v>
      </c>
      <c r="G3" s="129">
        <v>0</v>
      </c>
      <c r="H3" s="129">
        <v>0.5</v>
      </c>
      <c r="I3" s="129">
        <v>30</v>
      </c>
      <c r="J3" s="125">
        <f t="shared" ref="J3" si="0">K3*0.95</f>
        <v>132.52500000000001</v>
      </c>
      <c r="K3" s="127">
        <f t="shared" ref="K3" si="1">D3*70+E3*45+F3*25+G3*150+H3*55</f>
        <v>139.5</v>
      </c>
      <c r="L3" s="21" t="s">
        <v>89</v>
      </c>
      <c r="M3" s="116">
        <v>2</v>
      </c>
      <c r="N3" s="118">
        <v>0</v>
      </c>
      <c r="O3" s="118">
        <v>0</v>
      </c>
      <c r="P3" s="118">
        <v>0</v>
      </c>
      <c r="Q3" s="118">
        <v>0</v>
      </c>
      <c r="R3" s="118">
        <v>30</v>
      </c>
      <c r="S3" s="107">
        <f t="shared" ref="S3" si="2">T3*0.95</f>
        <v>133</v>
      </c>
      <c r="T3" s="109">
        <f>M3*70+N3*45+O3*25+P3*150+Q3*55</f>
        <v>140</v>
      </c>
    </row>
    <row r="4" spans="1:20" s="4" customFormat="1" ht="16.350000000000001" customHeight="1" x14ac:dyDescent="0.3">
      <c r="A4" s="73"/>
      <c r="B4" s="77"/>
      <c r="C4" s="17" t="s">
        <v>274</v>
      </c>
      <c r="D4" s="137"/>
      <c r="E4" s="130"/>
      <c r="F4" s="130"/>
      <c r="G4" s="130"/>
      <c r="H4" s="130"/>
      <c r="I4" s="130"/>
      <c r="J4" s="125"/>
      <c r="K4" s="133"/>
      <c r="L4" s="144" t="s">
        <v>90</v>
      </c>
      <c r="M4" s="117"/>
      <c r="N4" s="119"/>
      <c r="O4" s="119"/>
      <c r="P4" s="119"/>
      <c r="Q4" s="119"/>
      <c r="R4" s="119"/>
      <c r="S4" s="107"/>
      <c r="T4" s="115"/>
    </row>
    <row r="5" spans="1:20" s="4" customFormat="1" ht="16.350000000000001" customHeight="1" x14ac:dyDescent="0.3">
      <c r="A5" s="81">
        <v>44257</v>
      </c>
      <c r="B5" s="85" t="s">
        <v>32</v>
      </c>
      <c r="C5" s="22" t="s">
        <v>275</v>
      </c>
      <c r="D5" s="134">
        <v>1.7</v>
      </c>
      <c r="E5" s="129">
        <v>0.1</v>
      </c>
      <c r="F5" s="129">
        <v>0</v>
      </c>
      <c r="G5" s="129">
        <v>0.5</v>
      </c>
      <c r="H5" s="129">
        <v>0.3</v>
      </c>
      <c r="I5" s="129">
        <v>406</v>
      </c>
      <c r="J5" s="125">
        <f t="shared" ref="J5" si="3">K5*0.95</f>
        <v>204.25</v>
      </c>
      <c r="K5" s="127">
        <f t="shared" ref="K5" si="4">D5*70+E5*45+F5*25+G5*150+H5*55</f>
        <v>215</v>
      </c>
      <c r="L5" s="21" t="s">
        <v>308</v>
      </c>
      <c r="M5" s="116">
        <v>1.5</v>
      </c>
      <c r="N5" s="118">
        <v>0.4</v>
      </c>
      <c r="O5" s="118">
        <v>0.2</v>
      </c>
      <c r="P5" s="118">
        <v>0</v>
      </c>
      <c r="Q5" s="118">
        <v>0.4</v>
      </c>
      <c r="R5" s="118">
        <v>10</v>
      </c>
      <c r="S5" s="107">
        <f t="shared" ref="S5" si="5">T5*0.95</f>
        <v>142.5</v>
      </c>
      <c r="T5" s="109">
        <f t="shared" ref="T5:T48" si="6">M5*70+N5*45+O5*25+P5*150+Q5*55</f>
        <v>150</v>
      </c>
    </row>
    <row r="6" spans="1:20" s="4" customFormat="1" ht="16.350000000000001" customHeight="1" x14ac:dyDescent="0.3">
      <c r="A6" s="73"/>
      <c r="B6" s="77"/>
      <c r="C6" s="17" t="s">
        <v>91</v>
      </c>
      <c r="D6" s="137"/>
      <c r="E6" s="130"/>
      <c r="F6" s="130"/>
      <c r="G6" s="130"/>
      <c r="H6" s="130"/>
      <c r="I6" s="130"/>
      <c r="J6" s="125"/>
      <c r="K6" s="133"/>
      <c r="L6" s="144" t="s">
        <v>309</v>
      </c>
      <c r="M6" s="117"/>
      <c r="N6" s="119"/>
      <c r="O6" s="119"/>
      <c r="P6" s="119"/>
      <c r="Q6" s="119"/>
      <c r="R6" s="119"/>
      <c r="S6" s="107"/>
      <c r="T6" s="115"/>
    </row>
    <row r="7" spans="1:20" s="4" customFormat="1" ht="16.350000000000001" customHeight="1" x14ac:dyDescent="0.3">
      <c r="A7" s="81">
        <v>44258</v>
      </c>
      <c r="B7" s="85" t="s">
        <v>92</v>
      </c>
      <c r="C7" s="22" t="s">
        <v>276</v>
      </c>
      <c r="D7" s="134">
        <v>1.5</v>
      </c>
      <c r="E7" s="129">
        <v>0.4</v>
      </c>
      <c r="F7" s="129">
        <v>0.2</v>
      </c>
      <c r="G7" s="129">
        <v>0</v>
      </c>
      <c r="H7" s="129">
        <v>0.4</v>
      </c>
      <c r="I7" s="129">
        <v>10</v>
      </c>
      <c r="J7" s="125">
        <f t="shared" ref="J7" si="7">K7*0.95</f>
        <v>142.5</v>
      </c>
      <c r="K7" s="127">
        <f t="shared" ref="K7" si="8">D7*70+E7*45+F7*25+G7*150+H7*55</f>
        <v>150</v>
      </c>
      <c r="L7" s="21" t="s">
        <v>93</v>
      </c>
      <c r="M7" s="116">
        <v>1.5</v>
      </c>
      <c r="N7" s="118">
        <v>0.4</v>
      </c>
      <c r="O7" s="118">
        <v>0.2</v>
      </c>
      <c r="P7" s="118">
        <v>0</v>
      </c>
      <c r="Q7" s="118">
        <v>0.4</v>
      </c>
      <c r="R7" s="118">
        <v>10</v>
      </c>
      <c r="S7" s="107">
        <f t="shared" ref="S7" si="9">T7*0.95</f>
        <v>142.5</v>
      </c>
      <c r="T7" s="109">
        <f t="shared" ref="T7:T48" si="10">M7*70+N7*45+O7*25+P7*150+Q7*55</f>
        <v>150</v>
      </c>
    </row>
    <row r="8" spans="1:20" s="4" customFormat="1" ht="16.350000000000001" customHeight="1" x14ac:dyDescent="0.3">
      <c r="A8" s="73"/>
      <c r="B8" s="77"/>
      <c r="C8" s="17" t="s">
        <v>277</v>
      </c>
      <c r="D8" s="137"/>
      <c r="E8" s="130"/>
      <c r="F8" s="130"/>
      <c r="G8" s="130"/>
      <c r="H8" s="130"/>
      <c r="I8" s="130"/>
      <c r="J8" s="125"/>
      <c r="K8" s="133"/>
      <c r="L8" s="144" t="s">
        <v>94</v>
      </c>
      <c r="M8" s="117"/>
      <c r="N8" s="119"/>
      <c r="O8" s="119"/>
      <c r="P8" s="119"/>
      <c r="Q8" s="119"/>
      <c r="R8" s="119"/>
      <c r="S8" s="107"/>
      <c r="T8" s="115"/>
    </row>
    <row r="9" spans="1:20" s="4" customFormat="1" ht="16.350000000000001" customHeight="1" x14ac:dyDescent="0.3">
      <c r="A9" s="81">
        <v>44259</v>
      </c>
      <c r="B9" s="85" t="s">
        <v>95</v>
      </c>
      <c r="C9" s="28" t="s">
        <v>96</v>
      </c>
      <c r="D9" s="134">
        <v>1.5</v>
      </c>
      <c r="E9" s="129">
        <v>0.4</v>
      </c>
      <c r="F9" s="129">
        <v>0.2</v>
      </c>
      <c r="G9" s="129">
        <v>0</v>
      </c>
      <c r="H9" s="129">
        <v>0.4</v>
      </c>
      <c r="I9" s="129">
        <v>10</v>
      </c>
      <c r="J9" s="125">
        <f t="shared" ref="J9" si="11">K9*0.95</f>
        <v>142.5</v>
      </c>
      <c r="K9" s="127">
        <f t="shared" ref="K9" si="12">D9*70+E9*45+F9*25+G9*150+H9*55</f>
        <v>150</v>
      </c>
      <c r="L9" s="30" t="s">
        <v>310</v>
      </c>
      <c r="M9" s="116">
        <v>2</v>
      </c>
      <c r="N9" s="118">
        <v>0</v>
      </c>
      <c r="O9" s="118">
        <v>0</v>
      </c>
      <c r="P9" s="118">
        <v>0</v>
      </c>
      <c r="Q9" s="118">
        <v>0</v>
      </c>
      <c r="R9" s="118">
        <v>10</v>
      </c>
      <c r="S9" s="107">
        <f t="shared" ref="S9" si="13">T9*0.95</f>
        <v>133</v>
      </c>
      <c r="T9" s="109">
        <f t="shared" ref="T9:T48" si="14">M9*70+N9*45+O9*25+P9*150+Q9*55</f>
        <v>140</v>
      </c>
    </row>
    <row r="10" spans="1:20" s="4" customFormat="1" ht="16.350000000000001" customHeight="1" thickBot="1" x14ac:dyDescent="0.35">
      <c r="A10" s="82"/>
      <c r="B10" s="86"/>
      <c r="C10" s="31" t="s">
        <v>278</v>
      </c>
      <c r="D10" s="135"/>
      <c r="E10" s="136"/>
      <c r="F10" s="136"/>
      <c r="G10" s="136"/>
      <c r="H10" s="136"/>
      <c r="I10" s="136"/>
      <c r="J10" s="126"/>
      <c r="K10" s="128"/>
      <c r="L10" s="145" t="s">
        <v>311</v>
      </c>
      <c r="M10" s="112"/>
      <c r="N10" s="114"/>
      <c r="O10" s="114"/>
      <c r="P10" s="114"/>
      <c r="Q10" s="114"/>
      <c r="R10" s="114"/>
      <c r="S10" s="108"/>
      <c r="T10" s="110"/>
    </row>
    <row r="11" spans="1:20" s="4" customFormat="1" ht="16.350000000000001" customHeight="1" x14ac:dyDescent="0.3">
      <c r="A11" s="88">
        <v>44262</v>
      </c>
      <c r="B11" s="90" t="s">
        <v>97</v>
      </c>
      <c r="C11" s="22" t="s">
        <v>279</v>
      </c>
      <c r="D11" s="138">
        <v>1.6</v>
      </c>
      <c r="E11" s="139">
        <v>0</v>
      </c>
      <c r="F11" s="139">
        <v>0</v>
      </c>
      <c r="G11" s="139">
        <v>0.5</v>
      </c>
      <c r="H11" s="139">
        <v>0</v>
      </c>
      <c r="I11" s="139">
        <v>406</v>
      </c>
      <c r="J11" s="131">
        <f t="shared" ref="J11:J39" si="15">K11*0.95</f>
        <v>177.65</v>
      </c>
      <c r="K11" s="132">
        <f t="shared" ref="K11" si="16">D11*70+E11*45+F11*25+G11*150+H11*55</f>
        <v>187</v>
      </c>
      <c r="L11" s="21" t="s">
        <v>98</v>
      </c>
      <c r="M11" s="111">
        <v>1.5</v>
      </c>
      <c r="N11" s="113">
        <v>0.4</v>
      </c>
      <c r="O11" s="113">
        <v>0.2</v>
      </c>
      <c r="P11" s="113">
        <v>0</v>
      </c>
      <c r="Q11" s="113">
        <v>0.4</v>
      </c>
      <c r="R11" s="113">
        <v>10</v>
      </c>
      <c r="S11" s="124">
        <f t="shared" ref="S11" si="17">T11*0.95</f>
        <v>142.5</v>
      </c>
      <c r="T11" s="123">
        <f t="shared" ref="T11:T48" si="18">M11*70+N11*45+O11*25+P11*150+Q11*55</f>
        <v>150</v>
      </c>
    </row>
    <row r="12" spans="1:20" s="4" customFormat="1" ht="16.350000000000001" customHeight="1" x14ac:dyDescent="0.3">
      <c r="A12" s="73"/>
      <c r="B12" s="77"/>
      <c r="C12" s="49" t="s">
        <v>99</v>
      </c>
      <c r="D12" s="137"/>
      <c r="E12" s="130"/>
      <c r="F12" s="130"/>
      <c r="G12" s="130"/>
      <c r="H12" s="130"/>
      <c r="I12" s="130"/>
      <c r="J12" s="125"/>
      <c r="K12" s="133"/>
      <c r="L12" s="144" t="s">
        <v>100</v>
      </c>
      <c r="M12" s="117"/>
      <c r="N12" s="119"/>
      <c r="O12" s="119"/>
      <c r="P12" s="119"/>
      <c r="Q12" s="119"/>
      <c r="R12" s="119"/>
      <c r="S12" s="120"/>
      <c r="T12" s="115"/>
    </row>
    <row r="13" spans="1:20" s="4" customFormat="1" ht="16.350000000000001" customHeight="1" x14ac:dyDescent="0.3">
      <c r="A13" s="72">
        <v>44263</v>
      </c>
      <c r="B13" s="76" t="s">
        <v>101</v>
      </c>
      <c r="C13" s="22" t="s">
        <v>280</v>
      </c>
      <c r="D13" s="134">
        <v>1.5</v>
      </c>
      <c r="E13" s="129">
        <v>0.4</v>
      </c>
      <c r="F13" s="129">
        <v>0.2</v>
      </c>
      <c r="G13" s="129">
        <v>0</v>
      </c>
      <c r="H13" s="129">
        <v>0.4</v>
      </c>
      <c r="I13" s="129">
        <v>10</v>
      </c>
      <c r="J13" s="131">
        <f t="shared" si="15"/>
        <v>142.5</v>
      </c>
      <c r="K13" s="132">
        <f t="shared" ref="K13" si="19">D13*70+E13*45+F13*25+G13*150+H13*55</f>
        <v>150</v>
      </c>
      <c r="L13" s="21" t="s">
        <v>102</v>
      </c>
      <c r="M13" s="111">
        <v>2</v>
      </c>
      <c r="N13" s="113">
        <v>0</v>
      </c>
      <c r="O13" s="113">
        <v>0</v>
      </c>
      <c r="P13" s="113">
        <v>0</v>
      </c>
      <c r="Q13" s="113">
        <v>0</v>
      </c>
      <c r="R13" s="113">
        <v>30</v>
      </c>
      <c r="S13" s="124">
        <f t="shared" ref="S13" si="20">T13*0.95</f>
        <v>133</v>
      </c>
      <c r="T13" s="109">
        <f t="shared" ref="T13:T48" si="21">M13*70+N13*45+O13*25+P13*150+Q13*55</f>
        <v>140</v>
      </c>
    </row>
    <row r="14" spans="1:20" s="4" customFormat="1" ht="16.350000000000001" customHeight="1" x14ac:dyDescent="0.3">
      <c r="A14" s="73"/>
      <c r="B14" s="77"/>
      <c r="C14" s="17" t="s">
        <v>281</v>
      </c>
      <c r="D14" s="137"/>
      <c r="E14" s="130"/>
      <c r="F14" s="130"/>
      <c r="G14" s="130"/>
      <c r="H14" s="130"/>
      <c r="I14" s="130"/>
      <c r="J14" s="125"/>
      <c r="K14" s="133"/>
      <c r="L14" s="144" t="s">
        <v>103</v>
      </c>
      <c r="M14" s="117"/>
      <c r="N14" s="119"/>
      <c r="O14" s="119"/>
      <c r="P14" s="119"/>
      <c r="Q14" s="119"/>
      <c r="R14" s="119"/>
      <c r="S14" s="120"/>
      <c r="T14" s="115"/>
    </row>
    <row r="15" spans="1:20" s="4" customFormat="1" ht="16.350000000000001" customHeight="1" x14ac:dyDescent="0.3">
      <c r="A15" s="72">
        <v>44264</v>
      </c>
      <c r="B15" s="85" t="s">
        <v>75</v>
      </c>
      <c r="C15" s="22" t="s">
        <v>282</v>
      </c>
      <c r="D15" s="134">
        <v>1.5</v>
      </c>
      <c r="E15" s="129">
        <v>0.4</v>
      </c>
      <c r="F15" s="129">
        <v>0.2</v>
      </c>
      <c r="G15" s="129">
        <v>0</v>
      </c>
      <c r="H15" s="129">
        <v>0.4</v>
      </c>
      <c r="I15" s="129">
        <v>10</v>
      </c>
      <c r="J15" s="131">
        <f t="shared" si="15"/>
        <v>142.5</v>
      </c>
      <c r="K15" s="132">
        <f t="shared" ref="K15" si="22">D15*70+E15*45+F15*25+G15*150+H15*55</f>
        <v>150</v>
      </c>
      <c r="L15" s="30" t="s">
        <v>104</v>
      </c>
      <c r="M15" s="116">
        <v>1.5</v>
      </c>
      <c r="N15" s="118">
        <v>0.4</v>
      </c>
      <c r="O15" s="118">
        <v>0.2</v>
      </c>
      <c r="P15" s="118">
        <v>0</v>
      </c>
      <c r="Q15" s="118">
        <v>0.4</v>
      </c>
      <c r="R15" s="118">
        <v>10</v>
      </c>
      <c r="S15" s="121">
        <f t="shared" ref="S15" si="23">T15*0.95</f>
        <v>142.5</v>
      </c>
      <c r="T15" s="109">
        <f t="shared" ref="T15:T48" si="24">M15*70+N15*45+O15*25+P15*150+Q15*55</f>
        <v>150</v>
      </c>
    </row>
    <row r="16" spans="1:20" s="4" customFormat="1" ht="16.350000000000001" customHeight="1" x14ac:dyDescent="0.3">
      <c r="A16" s="73"/>
      <c r="B16" s="77"/>
      <c r="C16" s="17" t="s">
        <v>283</v>
      </c>
      <c r="D16" s="137"/>
      <c r="E16" s="130"/>
      <c r="F16" s="130"/>
      <c r="G16" s="130"/>
      <c r="H16" s="130"/>
      <c r="I16" s="130"/>
      <c r="J16" s="125"/>
      <c r="K16" s="133"/>
      <c r="L16" s="18" t="s">
        <v>312</v>
      </c>
      <c r="M16" s="117"/>
      <c r="N16" s="119"/>
      <c r="O16" s="119"/>
      <c r="P16" s="119"/>
      <c r="Q16" s="119"/>
      <c r="R16" s="119"/>
      <c r="S16" s="120"/>
      <c r="T16" s="115"/>
    </row>
    <row r="17" spans="1:20" s="4" customFormat="1" ht="16.350000000000001" customHeight="1" x14ac:dyDescent="0.3">
      <c r="A17" s="72">
        <v>44265</v>
      </c>
      <c r="B17" s="85" t="s">
        <v>105</v>
      </c>
      <c r="C17" s="22" t="s">
        <v>284</v>
      </c>
      <c r="D17" s="138">
        <v>2</v>
      </c>
      <c r="E17" s="139">
        <v>0.3</v>
      </c>
      <c r="F17" s="139">
        <v>0</v>
      </c>
      <c r="G17" s="139">
        <v>0.2</v>
      </c>
      <c r="H17" s="139">
        <v>0</v>
      </c>
      <c r="I17" s="139">
        <v>203</v>
      </c>
      <c r="J17" s="131">
        <f t="shared" si="15"/>
        <v>174.32499999999999</v>
      </c>
      <c r="K17" s="132">
        <f t="shared" ref="K17" si="25">D17*70+E17*45+F17*25+G17*150+H17*55</f>
        <v>183.5</v>
      </c>
      <c r="L17" s="21" t="s">
        <v>106</v>
      </c>
      <c r="M17" s="116">
        <v>1.5</v>
      </c>
      <c r="N17" s="118">
        <v>0.4</v>
      </c>
      <c r="O17" s="118">
        <v>0.2</v>
      </c>
      <c r="P17" s="118">
        <v>0</v>
      </c>
      <c r="Q17" s="118">
        <v>0.4</v>
      </c>
      <c r="R17" s="118">
        <v>10</v>
      </c>
      <c r="S17" s="121">
        <f t="shared" ref="S17" si="26">T17*0.95</f>
        <v>142.5</v>
      </c>
      <c r="T17" s="109">
        <f t="shared" ref="T17:T48" si="27">M17*70+N17*45+O17*25+P17*150+Q17*55</f>
        <v>150</v>
      </c>
    </row>
    <row r="18" spans="1:20" s="4" customFormat="1" ht="16.350000000000001" customHeight="1" x14ac:dyDescent="0.3">
      <c r="A18" s="73"/>
      <c r="B18" s="77"/>
      <c r="C18" s="17" t="s">
        <v>285</v>
      </c>
      <c r="D18" s="137"/>
      <c r="E18" s="130"/>
      <c r="F18" s="130"/>
      <c r="G18" s="130"/>
      <c r="H18" s="130"/>
      <c r="I18" s="130"/>
      <c r="J18" s="125"/>
      <c r="K18" s="133"/>
      <c r="L18" s="18" t="s">
        <v>313</v>
      </c>
      <c r="M18" s="117"/>
      <c r="N18" s="119"/>
      <c r="O18" s="119"/>
      <c r="P18" s="119"/>
      <c r="Q18" s="119"/>
      <c r="R18" s="119"/>
      <c r="S18" s="120"/>
      <c r="T18" s="115"/>
    </row>
    <row r="19" spans="1:20" s="4" customFormat="1" ht="16.350000000000001" customHeight="1" x14ac:dyDescent="0.3">
      <c r="A19" s="81">
        <v>44266</v>
      </c>
      <c r="B19" s="85" t="s">
        <v>107</v>
      </c>
      <c r="C19" s="28" t="s">
        <v>286</v>
      </c>
      <c r="D19" s="134">
        <v>1.5</v>
      </c>
      <c r="E19" s="129">
        <v>0.4</v>
      </c>
      <c r="F19" s="129">
        <v>0.2</v>
      </c>
      <c r="G19" s="129">
        <v>0</v>
      </c>
      <c r="H19" s="129">
        <v>0.4</v>
      </c>
      <c r="I19" s="129">
        <v>10</v>
      </c>
      <c r="J19" s="125">
        <f t="shared" si="15"/>
        <v>142.5</v>
      </c>
      <c r="K19" s="127">
        <f t="shared" ref="K19" si="28">D19*70+E19*45+F19*25+G19*150+H19*55</f>
        <v>150</v>
      </c>
      <c r="L19" s="29" t="s">
        <v>314</v>
      </c>
      <c r="M19" s="116">
        <v>2</v>
      </c>
      <c r="N19" s="118">
        <v>0</v>
      </c>
      <c r="O19" s="118">
        <v>0</v>
      </c>
      <c r="P19" s="118">
        <v>0</v>
      </c>
      <c r="Q19" s="118">
        <v>0</v>
      </c>
      <c r="R19" s="118">
        <v>25</v>
      </c>
      <c r="S19" s="121">
        <v>100</v>
      </c>
      <c r="T19" s="109">
        <f t="shared" ref="T19:T48" si="29">M19*70+N19*45+O19*25+P19*150+Q19*55</f>
        <v>140</v>
      </c>
    </row>
    <row r="20" spans="1:20" s="4" customFormat="1" ht="16.350000000000001" customHeight="1" thickBot="1" x14ac:dyDescent="0.35">
      <c r="A20" s="82"/>
      <c r="B20" s="86"/>
      <c r="C20" s="31" t="s">
        <v>287</v>
      </c>
      <c r="D20" s="135"/>
      <c r="E20" s="136"/>
      <c r="F20" s="136"/>
      <c r="G20" s="136"/>
      <c r="H20" s="136"/>
      <c r="I20" s="136"/>
      <c r="J20" s="126"/>
      <c r="K20" s="128"/>
      <c r="L20" s="27" t="s">
        <v>315</v>
      </c>
      <c r="M20" s="112"/>
      <c r="N20" s="114"/>
      <c r="O20" s="114"/>
      <c r="P20" s="114"/>
      <c r="Q20" s="114"/>
      <c r="R20" s="114"/>
      <c r="S20" s="122"/>
      <c r="T20" s="110"/>
    </row>
    <row r="21" spans="1:20" s="4" customFormat="1" ht="16.350000000000001" customHeight="1" x14ac:dyDescent="0.3">
      <c r="A21" s="72">
        <v>44269</v>
      </c>
      <c r="B21" s="76" t="s">
        <v>97</v>
      </c>
      <c r="C21" s="28" t="s">
        <v>288</v>
      </c>
      <c r="D21" s="138">
        <v>1.5</v>
      </c>
      <c r="E21" s="139">
        <v>0.4</v>
      </c>
      <c r="F21" s="139">
        <v>0.2</v>
      </c>
      <c r="G21" s="139">
        <v>0</v>
      </c>
      <c r="H21" s="139">
        <v>0.4</v>
      </c>
      <c r="I21" s="139">
        <v>10</v>
      </c>
      <c r="J21" s="131">
        <f t="shared" si="15"/>
        <v>142.5</v>
      </c>
      <c r="K21" s="132">
        <f t="shared" ref="K21" si="30">D21*70+E21*45+F21*25+G21*150+H21*55</f>
        <v>150</v>
      </c>
      <c r="L21" s="21" t="s">
        <v>108</v>
      </c>
      <c r="M21" s="111">
        <v>2</v>
      </c>
      <c r="N21" s="113">
        <v>0</v>
      </c>
      <c r="O21" s="113">
        <v>0</v>
      </c>
      <c r="P21" s="113">
        <v>0</v>
      </c>
      <c r="Q21" s="113">
        <v>0</v>
      </c>
      <c r="R21" s="113">
        <v>10</v>
      </c>
      <c r="S21" s="124">
        <f t="shared" ref="S21" si="31">T21*0.95</f>
        <v>133</v>
      </c>
      <c r="T21" s="123">
        <f t="shared" ref="T21:T48" si="32">M21*70+N21*45+O21*25+P21*150+Q21*55</f>
        <v>140</v>
      </c>
    </row>
    <row r="22" spans="1:20" s="4" customFormat="1" ht="16.350000000000001" customHeight="1" x14ac:dyDescent="0.3">
      <c r="A22" s="73"/>
      <c r="B22" s="77"/>
      <c r="C22" s="17" t="s">
        <v>289</v>
      </c>
      <c r="D22" s="137"/>
      <c r="E22" s="130"/>
      <c r="F22" s="130"/>
      <c r="G22" s="130"/>
      <c r="H22" s="130"/>
      <c r="I22" s="130"/>
      <c r="J22" s="125"/>
      <c r="K22" s="133"/>
      <c r="L22" s="144" t="s">
        <v>109</v>
      </c>
      <c r="M22" s="117"/>
      <c r="N22" s="119"/>
      <c r="O22" s="119"/>
      <c r="P22" s="119"/>
      <c r="Q22" s="119"/>
      <c r="R22" s="119"/>
      <c r="S22" s="120"/>
      <c r="T22" s="115"/>
    </row>
    <row r="23" spans="1:20" s="4" customFormat="1" ht="16.350000000000001" customHeight="1" x14ac:dyDescent="0.3">
      <c r="A23" s="72">
        <v>44270</v>
      </c>
      <c r="B23" s="76" t="s">
        <v>101</v>
      </c>
      <c r="C23" s="28" t="s">
        <v>290</v>
      </c>
      <c r="D23" s="138">
        <v>1.6</v>
      </c>
      <c r="E23" s="139">
        <v>0</v>
      </c>
      <c r="F23" s="139">
        <v>0</v>
      </c>
      <c r="G23" s="139">
        <v>0.5</v>
      </c>
      <c r="H23" s="139">
        <v>0</v>
      </c>
      <c r="I23" s="139">
        <v>406</v>
      </c>
      <c r="J23" s="131">
        <f t="shared" si="15"/>
        <v>177.65</v>
      </c>
      <c r="K23" s="132">
        <f t="shared" ref="K23" si="33">D23*70+E23*45+F23*25+G23*150+H23*55</f>
        <v>187</v>
      </c>
      <c r="L23" s="21" t="s">
        <v>110</v>
      </c>
      <c r="M23" s="116">
        <v>1.5</v>
      </c>
      <c r="N23" s="118">
        <v>0.4</v>
      </c>
      <c r="O23" s="118">
        <v>0.2</v>
      </c>
      <c r="P23" s="118">
        <v>0</v>
      </c>
      <c r="Q23" s="118">
        <v>0.4</v>
      </c>
      <c r="R23" s="118">
        <v>10</v>
      </c>
      <c r="S23" s="124">
        <f t="shared" ref="S23" si="34">T23*0.95</f>
        <v>142.5</v>
      </c>
      <c r="T23" s="109">
        <f t="shared" ref="T23:T48" si="35">M23*70+N23*45+O23*25+P23*150+Q23*55</f>
        <v>150</v>
      </c>
    </row>
    <row r="24" spans="1:20" s="4" customFormat="1" ht="16.350000000000001" customHeight="1" x14ac:dyDescent="0.3">
      <c r="A24" s="73"/>
      <c r="B24" s="77"/>
      <c r="C24" s="17" t="s">
        <v>111</v>
      </c>
      <c r="D24" s="137"/>
      <c r="E24" s="130"/>
      <c r="F24" s="130"/>
      <c r="G24" s="130"/>
      <c r="H24" s="130"/>
      <c r="I24" s="130"/>
      <c r="J24" s="125"/>
      <c r="K24" s="133"/>
      <c r="L24" s="18" t="s">
        <v>112</v>
      </c>
      <c r="M24" s="117"/>
      <c r="N24" s="119"/>
      <c r="O24" s="119"/>
      <c r="P24" s="119"/>
      <c r="Q24" s="119"/>
      <c r="R24" s="119"/>
      <c r="S24" s="120"/>
      <c r="T24" s="115"/>
    </row>
    <row r="25" spans="1:20" s="4" customFormat="1" ht="16.350000000000001" customHeight="1" x14ac:dyDescent="0.3">
      <c r="A25" s="72">
        <v>44271</v>
      </c>
      <c r="B25" s="85" t="s">
        <v>75</v>
      </c>
      <c r="C25" s="22" t="s">
        <v>291</v>
      </c>
      <c r="D25" s="134">
        <v>1.5</v>
      </c>
      <c r="E25" s="129">
        <v>0.4</v>
      </c>
      <c r="F25" s="129">
        <v>0.2</v>
      </c>
      <c r="G25" s="129">
        <v>0</v>
      </c>
      <c r="H25" s="129">
        <v>0.4</v>
      </c>
      <c r="I25" s="129">
        <v>10</v>
      </c>
      <c r="J25" s="131">
        <f t="shared" si="15"/>
        <v>142.5</v>
      </c>
      <c r="K25" s="132">
        <f t="shared" ref="K25" si="36">D25*70+E25*45+F25*25+G25*150+H25*55</f>
        <v>150</v>
      </c>
      <c r="L25" s="21" t="s">
        <v>113</v>
      </c>
      <c r="M25" s="116">
        <v>1.5</v>
      </c>
      <c r="N25" s="118">
        <v>0.4</v>
      </c>
      <c r="O25" s="118">
        <v>0.2</v>
      </c>
      <c r="P25" s="118">
        <v>0</v>
      </c>
      <c r="Q25" s="118">
        <v>0.4</v>
      </c>
      <c r="R25" s="118">
        <v>10</v>
      </c>
      <c r="S25" s="121">
        <f t="shared" ref="S25" si="37">T25*0.95</f>
        <v>142.5</v>
      </c>
      <c r="T25" s="109">
        <f t="shared" ref="T25:T48" si="38">M25*70+N25*45+O25*25+P25*150+Q25*55</f>
        <v>150</v>
      </c>
    </row>
    <row r="26" spans="1:20" s="4" customFormat="1" ht="16.350000000000001" customHeight="1" x14ac:dyDescent="0.3">
      <c r="A26" s="73"/>
      <c r="B26" s="77"/>
      <c r="C26" s="17" t="s">
        <v>292</v>
      </c>
      <c r="D26" s="137"/>
      <c r="E26" s="130"/>
      <c r="F26" s="130"/>
      <c r="G26" s="130"/>
      <c r="H26" s="130"/>
      <c r="I26" s="130"/>
      <c r="J26" s="125"/>
      <c r="K26" s="133"/>
      <c r="L26" s="18" t="s">
        <v>316</v>
      </c>
      <c r="M26" s="117"/>
      <c r="N26" s="119"/>
      <c r="O26" s="119"/>
      <c r="P26" s="119"/>
      <c r="Q26" s="119"/>
      <c r="R26" s="119"/>
      <c r="S26" s="120"/>
      <c r="T26" s="115"/>
    </row>
    <row r="27" spans="1:20" s="4" customFormat="1" ht="16.350000000000001" customHeight="1" x14ac:dyDescent="0.3">
      <c r="A27" s="81">
        <v>44272</v>
      </c>
      <c r="B27" s="85" t="s">
        <v>105</v>
      </c>
      <c r="C27" s="22" t="s">
        <v>114</v>
      </c>
      <c r="D27" s="134">
        <v>1.5</v>
      </c>
      <c r="E27" s="129">
        <v>0.4</v>
      </c>
      <c r="F27" s="129">
        <v>0.2</v>
      </c>
      <c r="G27" s="129">
        <v>0</v>
      </c>
      <c r="H27" s="129">
        <v>0.4</v>
      </c>
      <c r="I27" s="129">
        <v>10</v>
      </c>
      <c r="J27" s="125">
        <f t="shared" si="15"/>
        <v>142.5</v>
      </c>
      <c r="K27" s="127">
        <f t="shared" ref="K27" si="39">D27*70+E27*45+F27*25+G27*150+H27*55</f>
        <v>150</v>
      </c>
      <c r="L27" s="30" t="s">
        <v>115</v>
      </c>
      <c r="M27" s="111">
        <v>1.5</v>
      </c>
      <c r="N27" s="113">
        <v>0.4</v>
      </c>
      <c r="O27" s="113">
        <v>0.2</v>
      </c>
      <c r="P27" s="113">
        <v>0</v>
      </c>
      <c r="Q27" s="113">
        <v>0.4</v>
      </c>
      <c r="R27" s="113">
        <v>10</v>
      </c>
      <c r="S27" s="121">
        <f t="shared" ref="S27" si="40">T27*0.95</f>
        <v>142.5</v>
      </c>
      <c r="T27" s="109">
        <f t="shared" ref="T27:T48" si="41">M27*70+N27*45+O27*25+P27*150+Q27*55</f>
        <v>150</v>
      </c>
    </row>
    <row r="28" spans="1:20" s="4" customFormat="1" ht="16.350000000000001" customHeight="1" x14ac:dyDescent="0.3">
      <c r="A28" s="73"/>
      <c r="B28" s="77"/>
      <c r="C28" s="17" t="s">
        <v>116</v>
      </c>
      <c r="D28" s="137"/>
      <c r="E28" s="130"/>
      <c r="F28" s="130"/>
      <c r="G28" s="130"/>
      <c r="H28" s="130"/>
      <c r="I28" s="130"/>
      <c r="J28" s="125"/>
      <c r="K28" s="133"/>
      <c r="L28" s="18" t="s">
        <v>117</v>
      </c>
      <c r="M28" s="117"/>
      <c r="N28" s="119"/>
      <c r="O28" s="119"/>
      <c r="P28" s="119"/>
      <c r="Q28" s="119"/>
      <c r="R28" s="119"/>
      <c r="S28" s="120"/>
      <c r="T28" s="115"/>
    </row>
    <row r="29" spans="1:20" s="4" customFormat="1" ht="16.350000000000001" customHeight="1" x14ac:dyDescent="0.3">
      <c r="A29" s="94">
        <v>44273</v>
      </c>
      <c r="B29" s="140" t="s">
        <v>95</v>
      </c>
      <c r="C29" s="47" t="s">
        <v>293</v>
      </c>
      <c r="D29" s="134">
        <v>1.5</v>
      </c>
      <c r="E29" s="129">
        <v>0.4</v>
      </c>
      <c r="F29" s="129">
        <v>0.2</v>
      </c>
      <c r="G29" s="129">
        <v>0</v>
      </c>
      <c r="H29" s="129">
        <v>0.4</v>
      </c>
      <c r="I29" s="129">
        <v>10</v>
      </c>
      <c r="J29" s="125">
        <f t="shared" si="15"/>
        <v>142.5</v>
      </c>
      <c r="K29" s="127">
        <f t="shared" ref="K29" si="42">D29*70+E29*45+F29*25+G29*150+H29*55</f>
        <v>150</v>
      </c>
      <c r="L29" s="146" t="s">
        <v>317</v>
      </c>
      <c r="M29" s="116">
        <v>2</v>
      </c>
      <c r="N29" s="118">
        <v>0</v>
      </c>
      <c r="O29" s="118">
        <v>0</v>
      </c>
      <c r="P29" s="118">
        <v>0</v>
      </c>
      <c r="Q29" s="118">
        <v>0</v>
      </c>
      <c r="R29" s="118">
        <v>35</v>
      </c>
      <c r="S29" s="121">
        <f t="shared" ref="S29" si="43">T29*0.95</f>
        <v>133</v>
      </c>
      <c r="T29" s="109">
        <f t="shared" ref="T29:T48" si="44">M29*70+N29*45+O29*25+P29*150+Q29*55</f>
        <v>140</v>
      </c>
    </row>
    <row r="30" spans="1:20" s="4" customFormat="1" ht="16.350000000000001" customHeight="1" thickBot="1" x14ac:dyDescent="0.35">
      <c r="A30" s="95"/>
      <c r="B30" s="141"/>
      <c r="C30" s="37" t="s">
        <v>118</v>
      </c>
      <c r="D30" s="135"/>
      <c r="E30" s="136"/>
      <c r="F30" s="136"/>
      <c r="G30" s="136"/>
      <c r="H30" s="136"/>
      <c r="I30" s="136"/>
      <c r="J30" s="126"/>
      <c r="K30" s="128"/>
      <c r="L30" s="147" t="s">
        <v>318</v>
      </c>
      <c r="M30" s="112"/>
      <c r="N30" s="114"/>
      <c r="O30" s="114"/>
      <c r="P30" s="114"/>
      <c r="Q30" s="114"/>
      <c r="R30" s="114"/>
      <c r="S30" s="122"/>
      <c r="T30" s="110"/>
    </row>
    <row r="31" spans="1:20" s="4" customFormat="1" ht="16.350000000000001" customHeight="1" x14ac:dyDescent="0.3">
      <c r="A31" s="88">
        <v>44276</v>
      </c>
      <c r="B31" s="90" t="s">
        <v>97</v>
      </c>
      <c r="C31" s="14" t="s">
        <v>294</v>
      </c>
      <c r="D31" s="138">
        <v>1.5</v>
      </c>
      <c r="E31" s="139">
        <v>0.4</v>
      </c>
      <c r="F31" s="139">
        <v>0.2</v>
      </c>
      <c r="G31" s="139">
        <v>0</v>
      </c>
      <c r="H31" s="139">
        <v>0</v>
      </c>
      <c r="I31" s="139">
        <v>10</v>
      </c>
      <c r="J31" s="131">
        <f t="shared" si="15"/>
        <v>121.6</v>
      </c>
      <c r="K31" s="132">
        <f t="shared" ref="K31" si="45">D31*70+E31*45+F31*25+G31*150+H31*55</f>
        <v>128</v>
      </c>
      <c r="L31" s="29" t="s">
        <v>119</v>
      </c>
      <c r="M31" s="111">
        <v>1.5</v>
      </c>
      <c r="N31" s="113">
        <v>0.4</v>
      </c>
      <c r="O31" s="113">
        <v>0.2</v>
      </c>
      <c r="P31" s="113">
        <v>0</v>
      </c>
      <c r="Q31" s="113">
        <v>0.4</v>
      </c>
      <c r="R31" s="113">
        <v>10</v>
      </c>
      <c r="S31" s="124">
        <f t="shared" ref="S31" si="46">T31*0.95</f>
        <v>142.5</v>
      </c>
      <c r="T31" s="123">
        <f t="shared" ref="T31:T48" si="47">M31*70+N31*45+O31*25+P31*150+Q31*55</f>
        <v>150</v>
      </c>
    </row>
    <row r="32" spans="1:20" s="4" customFormat="1" ht="16.350000000000001" customHeight="1" x14ac:dyDescent="0.3">
      <c r="A32" s="73"/>
      <c r="B32" s="77"/>
      <c r="C32" s="17" t="s">
        <v>120</v>
      </c>
      <c r="D32" s="137"/>
      <c r="E32" s="130"/>
      <c r="F32" s="130"/>
      <c r="G32" s="130"/>
      <c r="H32" s="130"/>
      <c r="I32" s="130"/>
      <c r="J32" s="125"/>
      <c r="K32" s="133"/>
      <c r="L32" s="45" t="s">
        <v>121</v>
      </c>
      <c r="M32" s="117"/>
      <c r="N32" s="119"/>
      <c r="O32" s="119"/>
      <c r="P32" s="119"/>
      <c r="Q32" s="119"/>
      <c r="R32" s="119"/>
      <c r="S32" s="120"/>
      <c r="T32" s="115"/>
    </row>
    <row r="33" spans="1:20" s="4" customFormat="1" ht="16.350000000000001" customHeight="1" x14ac:dyDescent="0.3">
      <c r="A33" s="81">
        <v>44277</v>
      </c>
      <c r="B33" s="85" t="s">
        <v>101</v>
      </c>
      <c r="C33" s="28" t="s">
        <v>295</v>
      </c>
      <c r="D33" s="134">
        <v>1.5</v>
      </c>
      <c r="E33" s="129">
        <v>0.4</v>
      </c>
      <c r="F33" s="129">
        <v>0.2</v>
      </c>
      <c r="G33" s="129">
        <v>0</v>
      </c>
      <c r="H33" s="129">
        <v>0.4</v>
      </c>
      <c r="I33" s="129">
        <v>10</v>
      </c>
      <c r="J33" s="125">
        <f t="shared" si="15"/>
        <v>142.5</v>
      </c>
      <c r="K33" s="127">
        <f t="shared" ref="K33" si="48">D33*70+E33*45+F33*25+G33*150+H33*55</f>
        <v>150</v>
      </c>
      <c r="L33" s="29" t="s">
        <v>122</v>
      </c>
      <c r="M33" s="116">
        <v>2</v>
      </c>
      <c r="N33" s="118">
        <v>0</v>
      </c>
      <c r="O33" s="118">
        <v>0</v>
      </c>
      <c r="P33" s="118">
        <v>0</v>
      </c>
      <c r="Q33" s="118">
        <v>0</v>
      </c>
      <c r="R33" s="118">
        <v>10</v>
      </c>
      <c r="S33" s="121">
        <f t="shared" ref="S33" si="49">T33*0.95</f>
        <v>133</v>
      </c>
      <c r="T33" s="109">
        <f t="shared" ref="T33:T48" si="50">M33*70+N33*45+O33*25+P33*150+Q33*55</f>
        <v>140</v>
      </c>
    </row>
    <row r="34" spans="1:20" s="4" customFormat="1" ht="16.350000000000001" customHeight="1" x14ac:dyDescent="0.3">
      <c r="A34" s="73"/>
      <c r="B34" s="77"/>
      <c r="C34" s="17" t="s">
        <v>296</v>
      </c>
      <c r="D34" s="137"/>
      <c r="E34" s="130"/>
      <c r="F34" s="130"/>
      <c r="G34" s="130"/>
      <c r="H34" s="130"/>
      <c r="I34" s="130"/>
      <c r="J34" s="125"/>
      <c r="K34" s="133"/>
      <c r="L34" s="45" t="s">
        <v>123</v>
      </c>
      <c r="M34" s="117"/>
      <c r="N34" s="119"/>
      <c r="O34" s="119"/>
      <c r="P34" s="119"/>
      <c r="Q34" s="119"/>
      <c r="R34" s="119"/>
      <c r="S34" s="120"/>
      <c r="T34" s="115"/>
    </row>
    <row r="35" spans="1:20" s="4" customFormat="1" ht="16.350000000000001" customHeight="1" x14ac:dyDescent="0.3">
      <c r="A35" s="72">
        <v>44278</v>
      </c>
      <c r="B35" s="76" t="s">
        <v>75</v>
      </c>
      <c r="C35" s="22" t="s">
        <v>297</v>
      </c>
      <c r="D35" s="134">
        <v>1.5</v>
      </c>
      <c r="E35" s="129">
        <v>0.4</v>
      </c>
      <c r="F35" s="129">
        <v>0.2</v>
      </c>
      <c r="G35" s="129">
        <v>0</v>
      </c>
      <c r="H35" s="129">
        <v>0.4</v>
      </c>
      <c r="I35" s="129">
        <v>10</v>
      </c>
      <c r="J35" s="131">
        <f t="shared" si="15"/>
        <v>142.5</v>
      </c>
      <c r="K35" s="132">
        <f t="shared" ref="K35" si="51">D35*70+E35*45+F35*25+G35*150+H35*55</f>
        <v>150</v>
      </c>
      <c r="L35" s="46" t="s">
        <v>124</v>
      </c>
      <c r="M35" s="116">
        <v>1.5</v>
      </c>
      <c r="N35" s="118">
        <v>0.4</v>
      </c>
      <c r="O35" s="118">
        <v>0.2</v>
      </c>
      <c r="P35" s="118">
        <v>0</v>
      </c>
      <c r="Q35" s="118">
        <v>0.4</v>
      </c>
      <c r="R35" s="118">
        <v>10</v>
      </c>
      <c r="S35" s="124">
        <f t="shared" ref="S35" si="52">T35*0.95</f>
        <v>142.5</v>
      </c>
      <c r="T35" s="109">
        <f t="shared" ref="T35:T48" si="53">M35*70+N35*45+O35*25+P35*150+Q35*55</f>
        <v>150</v>
      </c>
    </row>
    <row r="36" spans="1:20" s="4" customFormat="1" ht="16.350000000000001" customHeight="1" x14ac:dyDescent="0.3">
      <c r="A36" s="73"/>
      <c r="B36" s="77"/>
      <c r="C36" s="17" t="s">
        <v>298</v>
      </c>
      <c r="D36" s="137"/>
      <c r="E36" s="130"/>
      <c r="F36" s="130"/>
      <c r="G36" s="130"/>
      <c r="H36" s="130"/>
      <c r="I36" s="130"/>
      <c r="J36" s="125"/>
      <c r="K36" s="133"/>
      <c r="L36" s="18" t="s">
        <v>319</v>
      </c>
      <c r="M36" s="117"/>
      <c r="N36" s="119"/>
      <c r="O36" s="119"/>
      <c r="P36" s="119"/>
      <c r="Q36" s="119"/>
      <c r="R36" s="119"/>
      <c r="S36" s="120"/>
      <c r="T36" s="115"/>
    </row>
    <row r="37" spans="1:20" s="4" customFormat="1" ht="16.350000000000001" customHeight="1" x14ac:dyDescent="0.3">
      <c r="A37" s="81">
        <v>44279</v>
      </c>
      <c r="B37" s="85" t="s">
        <v>105</v>
      </c>
      <c r="C37" s="22" t="s">
        <v>299</v>
      </c>
      <c r="D37" s="138">
        <v>1.6</v>
      </c>
      <c r="E37" s="139">
        <v>0.1</v>
      </c>
      <c r="F37" s="139">
        <v>0</v>
      </c>
      <c r="G37" s="139">
        <v>0.5</v>
      </c>
      <c r="H37" s="139">
        <v>0.3</v>
      </c>
      <c r="I37" s="139">
        <v>406</v>
      </c>
      <c r="J37" s="125">
        <f t="shared" si="15"/>
        <v>197.6</v>
      </c>
      <c r="K37" s="127">
        <f t="shared" ref="K37" si="54">D37*70+E37*45+F37*25+G37*150+H37*55</f>
        <v>208</v>
      </c>
      <c r="L37" s="21" t="s">
        <v>125</v>
      </c>
      <c r="M37" s="116">
        <v>1.5</v>
      </c>
      <c r="N37" s="118">
        <v>0.4</v>
      </c>
      <c r="O37" s="118">
        <v>0.2</v>
      </c>
      <c r="P37" s="118">
        <v>0</v>
      </c>
      <c r="Q37" s="118">
        <v>0.4</v>
      </c>
      <c r="R37" s="118">
        <v>10</v>
      </c>
      <c r="S37" s="121">
        <f t="shared" ref="S37" si="55">T37*0.95</f>
        <v>142.5</v>
      </c>
      <c r="T37" s="109">
        <f t="shared" ref="T37:T48" si="56">M37*70+N37*45+O37*25+P37*150+Q37*55</f>
        <v>150</v>
      </c>
    </row>
    <row r="38" spans="1:20" s="4" customFormat="1" ht="16.350000000000001" customHeight="1" x14ac:dyDescent="0.3">
      <c r="A38" s="73"/>
      <c r="B38" s="77"/>
      <c r="C38" s="17" t="s">
        <v>126</v>
      </c>
      <c r="D38" s="137"/>
      <c r="E38" s="130"/>
      <c r="F38" s="130"/>
      <c r="G38" s="130"/>
      <c r="H38" s="130"/>
      <c r="I38" s="130"/>
      <c r="J38" s="125"/>
      <c r="K38" s="133"/>
      <c r="L38" s="18" t="s">
        <v>127</v>
      </c>
      <c r="M38" s="117"/>
      <c r="N38" s="119"/>
      <c r="O38" s="119"/>
      <c r="P38" s="119"/>
      <c r="Q38" s="119"/>
      <c r="R38" s="119"/>
      <c r="S38" s="120"/>
      <c r="T38" s="115"/>
    </row>
    <row r="39" spans="1:20" s="4" customFormat="1" ht="16.350000000000001" customHeight="1" x14ac:dyDescent="0.3">
      <c r="A39" s="81">
        <v>44280</v>
      </c>
      <c r="B39" s="85" t="s">
        <v>95</v>
      </c>
      <c r="C39" s="38" t="s">
        <v>300</v>
      </c>
      <c r="D39" s="134">
        <v>1.5</v>
      </c>
      <c r="E39" s="129">
        <v>0.4</v>
      </c>
      <c r="F39" s="129">
        <v>0.2</v>
      </c>
      <c r="G39" s="129">
        <v>0</v>
      </c>
      <c r="H39" s="129">
        <v>0.4</v>
      </c>
      <c r="I39" s="129">
        <v>10</v>
      </c>
      <c r="J39" s="125">
        <f t="shared" si="15"/>
        <v>142.5</v>
      </c>
      <c r="K39" s="127">
        <f t="shared" ref="K39" si="57">D39*70+E39*45+F39*25+G39*150+H39*55</f>
        <v>150</v>
      </c>
      <c r="L39" s="29" t="s">
        <v>320</v>
      </c>
      <c r="M39" s="116">
        <v>2</v>
      </c>
      <c r="N39" s="118">
        <v>0</v>
      </c>
      <c r="O39" s="118">
        <v>0</v>
      </c>
      <c r="P39" s="118">
        <v>0</v>
      </c>
      <c r="Q39" s="118">
        <v>0</v>
      </c>
      <c r="R39" s="118">
        <v>10</v>
      </c>
      <c r="S39" s="121">
        <v>50</v>
      </c>
      <c r="T39" s="109">
        <f t="shared" ref="T39:T48" si="58">M39*70+N39*45+O39*25+P39*150+Q39*55</f>
        <v>140</v>
      </c>
    </row>
    <row r="40" spans="1:20" s="4" customFormat="1" ht="16.350000000000001" customHeight="1" thickBot="1" x14ac:dyDescent="0.35">
      <c r="A40" s="82"/>
      <c r="B40" s="86"/>
      <c r="C40" s="148" t="s">
        <v>301</v>
      </c>
      <c r="D40" s="135"/>
      <c r="E40" s="136"/>
      <c r="F40" s="136"/>
      <c r="G40" s="136"/>
      <c r="H40" s="136"/>
      <c r="I40" s="136"/>
      <c r="J40" s="126"/>
      <c r="K40" s="128"/>
      <c r="L40" s="48" t="s">
        <v>321</v>
      </c>
      <c r="M40" s="112"/>
      <c r="N40" s="114"/>
      <c r="O40" s="114"/>
      <c r="P40" s="114"/>
      <c r="Q40" s="114"/>
      <c r="R40" s="114"/>
      <c r="S40" s="122"/>
      <c r="T40" s="110"/>
    </row>
    <row r="41" spans="1:20" s="4" customFormat="1" ht="16.350000000000001" customHeight="1" x14ac:dyDescent="0.3">
      <c r="A41" s="88">
        <v>44283</v>
      </c>
      <c r="B41" s="90" t="s">
        <v>97</v>
      </c>
      <c r="C41" s="14" t="s">
        <v>302</v>
      </c>
      <c r="D41" s="138">
        <v>1.5</v>
      </c>
      <c r="E41" s="139">
        <v>0.4</v>
      </c>
      <c r="F41" s="139">
        <v>0.2</v>
      </c>
      <c r="G41" s="139">
        <v>0</v>
      </c>
      <c r="H41" s="139">
        <v>0.4</v>
      </c>
      <c r="I41" s="139">
        <v>10</v>
      </c>
      <c r="J41" s="131">
        <f t="shared" ref="J41" si="59">K41*0.95</f>
        <v>142.5</v>
      </c>
      <c r="K41" s="132">
        <f t="shared" ref="K41" si="60">D41*70+E41*45+F41*25+G41*150+H41*55</f>
        <v>150</v>
      </c>
      <c r="L41" s="21" t="s">
        <v>128</v>
      </c>
      <c r="M41" s="111">
        <v>2</v>
      </c>
      <c r="N41" s="113">
        <v>0</v>
      </c>
      <c r="O41" s="113">
        <v>0</v>
      </c>
      <c r="P41" s="113">
        <v>0</v>
      </c>
      <c r="Q41" s="113">
        <v>0</v>
      </c>
      <c r="R41" s="113">
        <v>130</v>
      </c>
      <c r="S41" s="120">
        <f t="shared" ref="S41" si="61">T41*0.95</f>
        <v>133</v>
      </c>
      <c r="T41" s="123">
        <f t="shared" ref="T41:T48" si="62">M41*70+N41*45+O41*25+P41*150+Q41*55</f>
        <v>140</v>
      </c>
    </row>
    <row r="42" spans="1:20" s="4" customFormat="1" ht="16.350000000000001" customHeight="1" x14ac:dyDescent="0.3">
      <c r="A42" s="73"/>
      <c r="B42" s="77"/>
      <c r="C42" s="17" t="s">
        <v>303</v>
      </c>
      <c r="D42" s="137"/>
      <c r="E42" s="130"/>
      <c r="F42" s="130"/>
      <c r="G42" s="130"/>
      <c r="H42" s="130"/>
      <c r="I42" s="130"/>
      <c r="J42" s="125"/>
      <c r="K42" s="133"/>
      <c r="L42" s="18" t="s">
        <v>129</v>
      </c>
      <c r="M42" s="117"/>
      <c r="N42" s="119"/>
      <c r="O42" s="119"/>
      <c r="P42" s="119"/>
      <c r="Q42" s="119"/>
      <c r="R42" s="119"/>
      <c r="S42" s="107"/>
      <c r="T42" s="115"/>
    </row>
    <row r="43" spans="1:20" s="4" customFormat="1" ht="16.350000000000001" customHeight="1" x14ac:dyDescent="0.3">
      <c r="A43" s="81">
        <v>44284</v>
      </c>
      <c r="B43" s="85" t="s">
        <v>101</v>
      </c>
      <c r="C43" s="28" t="s">
        <v>304</v>
      </c>
      <c r="D43" s="134">
        <v>1.6</v>
      </c>
      <c r="E43" s="129">
        <v>0</v>
      </c>
      <c r="F43" s="129">
        <v>0</v>
      </c>
      <c r="G43" s="129">
        <v>0.5</v>
      </c>
      <c r="H43" s="129">
        <v>0</v>
      </c>
      <c r="I43" s="129">
        <v>406</v>
      </c>
      <c r="J43" s="125">
        <f t="shared" ref="J43" si="63">K43*0.95</f>
        <v>177.65</v>
      </c>
      <c r="K43" s="127">
        <f t="shared" ref="K43" si="64">D43*70+E43*45+F43*25+G43*150+H43*55</f>
        <v>187</v>
      </c>
      <c r="L43" s="29" t="s">
        <v>130</v>
      </c>
      <c r="M43" s="116">
        <v>1.5</v>
      </c>
      <c r="N43" s="118">
        <v>0.4</v>
      </c>
      <c r="O43" s="118">
        <v>0.2</v>
      </c>
      <c r="P43" s="118">
        <v>0</v>
      </c>
      <c r="Q43" s="118">
        <v>0.4</v>
      </c>
      <c r="R43" s="118">
        <v>10</v>
      </c>
      <c r="S43" s="107">
        <f t="shared" ref="S43" si="65">T43*0.95</f>
        <v>142.5</v>
      </c>
      <c r="T43" s="109">
        <f t="shared" ref="T43:T48" si="66">M43*70+N43*45+O43*25+P43*150+Q43*55</f>
        <v>150</v>
      </c>
    </row>
    <row r="44" spans="1:20" s="4" customFormat="1" ht="16.350000000000001" customHeight="1" x14ac:dyDescent="0.3">
      <c r="A44" s="73"/>
      <c r="B44" s="77"/>
      <c r="C44" s="17" t="s">
        <v>305</v>
      </c>
      <c r="D44" s="137"/>
      <c r="E44" s="130"/>
      <c r="F44" s="130"/>
      <c r="G44" s="130"/>
      <c r="H44" s="130"/>
      <c r="I44" s="130"/>
      <c r="J44" s="125"/>
      <c r="K44" s="133"/>
      <c r="L44" s="45" t="s">
        <v>131</v>
      </c>
      <c r="M44" s="117"/>
      <c r="N44" s="119"/>
      <c r="O44" s="119"/>
      <c r="P44" s="119"/>
      <c r="Q44" s="119"/>
      <c r="R44" s="119"/>
      <c r="S44" s="107"/>
      <c r="T44" s="115"/>
    </row>
    <row r="45" spans="1:20" s="4" customFormat="1" ht="16.350000000000001" customHeight="1" x14ac:dyDescent="0.3">
      <c r="A45" s="72">
        <v>44285</v>
      </c>
      <c r="B45" s="76" t="s">
        <v>75</v>
      </c>
      <c r="C45" s="22" t="s">
        <v>132</v>
      </c>
      <c r="D45" s="134">
        <v>1.5</v>
      </c>
      <c r="E45" s="129">
        <v>0.4</v>
      </c>
      <c r="F45" s="129">
        <v>0.2</v>
      </c>
      <c r="G45" s="129">
        <v>0</v>
      </c>
      <c r="H45" s="129">
        <v>0.4</v>
      </c>
      <c r="I45" s="129">
        <v>10</v>
      </c>
      <c r="J45" s="131">
        <f t="shared" ref="J45" si="67">K45*0.95</f>
        <v>142.5</v>
      </c>
      <c r="K45" s="132">
        <f t="shared" ref="K45" si="68">D45*70+E45*45+F45*25+G45*150+H45*55</f>
        <v>150</v>
      </c>
      <c r="L45" s="46" t="s">
        <v>96</v>
      </c>
      <c r="M45" s="116">
        <v>1.5</v>
      </c>
      <c r="N45" s="118">
        <v>0.4</v>
      </c>
      <c r="O45" s="118">
        <v>0.2</v>
      </c>
      <c r="P45" s="118">
        <v>0</v>
      </c>
      <c r="Q45" s="118">
        <v>0.4</v>
      </c>
      <c r="R45" s="118">
        <v>10</v>
      </c>
      <c r="S45" s="120">
        <f t="shared" ref="S45" si="69">T45*0.95</f>
        <v>142.5</v>
      </c>
      <c r="T45" s="109">
        <f t="shared" ref="T45:T48" si="70">M45*70+N45*45+O45*25+P45*150+Q45*55</f>
        <v>150</v>
      </c>
    </row>
    <row r="46" spans="1:20" s="4" customFormat="1" ht="16.350000000000001" customHeight="1" x14ac:dyDescent="0.3">
      <c r="A46" s="73"/>
      <c r="B46" s="77"/>
      <c r="C46" s="17" t="s">
        <v>306</v>
      </c>
      <c r="D46" s="137"/>
      <c r="E46" s="130"/>
      <c r="F46" s="130"/>
      <c r="G46" s="130"/>
      <c r="H46" s="130"/>
      <c r="I46" s="130"/>
      <c r="J46" s="125"/>
      <c r="K46" s="133"/>
      <c r="L46" s="18" t="s">
        <v>133</v>
      </c>
      <c r="M46" s="117"/>
      <c r="N46" s="119"/>
      <c r="O46" s="119"/>
      <c r="P46" s="119"/>
      <c r="Q46" s="119"/>
      <c r="R46" s="119"/>
      <c r="S46" s="107"/>
      <c r="T46" s="115"/>
    </row>
    <row r="47" spans="1:20" s="4" customFormat="1" ht="16.350000000000001" customHeight="1" x14ac:dyDescent="0.3">
      <c r="A47" s="81">
        <v>44286</v>
      </c>
      <c r="B47" s="85" t="s">
        <v>105</v>
      </c>
      <c r="C47" s="22" t="s">
        <v>307</v>
      </c>
      <c r="D47" s="134">
        <v>1.5</v>
      </c>
      <c r="E47" s="129">
        <v>0.4</v>
      </c>
      <c r="F47" s="129">
        <v>0.2</v>
      </c>
      <c r="G47" s="129">
        <v>0</v>
      </c>
      <c r="H47" s="129">
        <v>0.4</v>
      </c>
      <c r="I47" s="129">
        <v>10</v>
      </c>
      <c r="J47" s="125">
        <f t="shared" ref="J47" si="71">K47*0.95</f>
        <v>142.5</v>
      </c>
      <c r="K47" s="127">
        <f t="shared" ref="K47" si="72">D47*70+E47*45+F47*25+G47*150+H47*55</f>
        <v>150</v>
      </c>
      <c r="L47" s="21" t="s">
        <v>134</v>
      </c>
      <c r="M47" s="111">
        <v>2</v>
      </c>
      <c r="N47" s="113">
        <v>0</v>
      </c>
      <c r="O47" s="113">
        <v>0</v>
      </c>
      <c r="P47" s="113">
        <v>0</v>
      </c>
      <c r="Q47" s="113">
        <v>0</v>
      </c>
      <c r="R47" s="113">
        <v>30</v>
      </c>
      <c r="S47" s="107">
        <f t="shared" ref="S47" si="73">T47*0.95</f>
        <v>133</v>
      </c>
      <c r="T47" s="109">
        <f t="shared" ref="T47:T48" si="74">M47*70+N47*45+O47*25+P47*150+Q47*55</f>
        <v>140</v>
      </c>
    </row>
    <row r="48" spans="1:20" s="4" customFormat="1" ht="16.350000000000001" customHeight="1" thickBot="1" x14ac:dyDescent="0.35">
      <c r="A48" s="82"/>
      <c r="B48" s="86"/>
      <c r="C48" s="17" t="s">
        <v>135</v>
      </c>
      <c r="D48" s="135"/>
      <c r="E48" s="136"/>
      <c r="F48" s="136"/>
      <c r="G48" s="136"/>
      <c r="H48" s="136"/>
      <c r="I48" s="136"/>
      <c r="J48" s="126"/>
      <c r="K48" s="128"/>
      <c r="L48" s="27" t="s">
        <v>136</v>
      </c>
      <c r="M48" s="112"/>
      <c r="N48" s="114"/>
      <c r="O48" s="114"/>
      <c r="P48" s="114"/>
      <c r="Q48" s="114"/>
      <c r="R48" s="114"/>
      <c r="S48" s="108"/>
      <c r="T48" s="110"/>
    </row>
    <row r="49" spans="1:12" ht="24.6" customHeight="1" x14ac:dyDescent="0.3">
      <c r="A49" s="68" t="s">
        <v>83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</row>
    <row r="50" spans="1:12" ht="57.75" customHeight="1" x14ac:dyDescent="0.3">
      <c r="D50" s="3"/>
      <c r="E50" s="3"/>
      <c r="F50" s="3"/>
      <c r="G50" s="3"/>
      <c r="H50" s="3"/>
      <c r="I50" s="3"/>
      <c r="J50" s="3"/>
      <c r="K50" s="6"/>
    </row>
    <row r="51" spans="1:12" ht="57.75" customHeight="1" x14ac:dyDescent="0.3">
      <c r="D51" s="3"/>
      <c r="E51" s="3"/>
      <c r="F51" s="3"/>
      <c r="G51" s="3"/>
      <c r="H51" s="3"/>
      <c r="I51" s="3"/>
      <c r="J51" s="3"/>
      <c r="K51" s="41"/>
    </row>
    <row r="52" spans="1:12" ht="57.75" customHeight="1" x14ac:dyDescent="0.3">
      <c r="D52" s="3"/>
      <c r="E52" s="3"/>
      <c r="F52" s="3"/>
      <c r="G52" s="3"/>
      <c r="H52" s="3"/>
      <c r="I52" s="3"/>
      <c r="J52" s="42"/>
      <c r="K52" s="41"/>
    </row>
    <row r="53" spans="1:12" ht="57.75" customHeight="1" x14ac:dyDescent="0.3">
      <c r="D53" s="3"/>
      <c r="E53" s="3"/>
      <c r="F53" s="3"/>
      <c r="G53" s="3"/>
      <c r="H53" s="3"/>
      <c r="I53" s="3"/>
      <c r="J53" s="3"/>
      <c r="K53" s="42"/>
    </row>
  </sheetData>
  <mergeCells count="417">
    <mergeCell ref="A2:B2"/>
    <mergeCell ref="A3:A4"/>
    <mergeCell ref="B3:B4"/>
    <mergeCell ref="A5:A6"/>
    <mergeCell ref="B5:B6"/>
    <mergeCell ref="J3:J4"/>
    <mergeCell ref="K3:K4"/>
    <mergeCell ref="A7:A8"/>
    <mergeCell ref="B7:B8"/>
    <mergeCell ref="A9:A10"/>
    <mergeCell ref="B9:B10"/>
    <mergeCell ref="D9:D10"/>
    <mergeCell ref="E9:E10"/>
    <mergeCell ref="F9:F10"/>
    <mergeCell ref="G9:G10"/>
    <mergeCell ref="A11:A12"/>
    <mergeCell ref="B11:B12"/>
    <mergeCell ref="A13:A14"/>
    <mergeCell ref="B13:B14"/>
    <mergeCell ref="J11:J12"/>
    <mergeCell ref="K11:K12"/>
    <mergeCell ref="D13:D14"/>
    <mergeCell ref="E13:E14"/>
    <mergeCell ref="A15:A16"/>
    <mergeCell ref="B15:B16"/>
    <mergeCell ref="A17:A18"/>
    <mergeCell ref="B17:B18"/>
    <mergeCell ref="D15:D16"/>
    <mergeCell ref="E15:E16"/>
    <mergeCell ref="F15:F16"/>
    <mergeCell ref="G15:G16"/>
    <mergeCell ref="A19:A20"/>
    <mergeCell ref="B19:B20"/>
    <mergeCell ref="A21:A22"/>
    <mergeCell ref="B21:B22"/>
    <mergeCell ref="D21:D22"/>
    <mergeCell ref="E21:E22"/>
    <mergeCell ref="F21:F22"/>
    <mergeCell ref="G21:G22"/>
    <mergeCell ref="A23:A24"/>
    <mergeCell ref="B23:B24"/>
    <mergeCell ref="A25:A26"/>
    <mergeCell ref="B25:B26"/>
    <mergeCell ref="J23:J24"/>
    <mergeCell ref="K23:K24"/>
    <mergeCell ref="D25:D26"/>
    <mergeCell ref="E25:E26"/>
    <mergeCell ref="A27:A28"/>
    <mergeCell ref="B27:B28"/>
    <mergeCell ref="A29:A30"/>
    <mergeCell ref="B29:B30"/>
    <mergeCell ref="D27:D28"/>
    <mergeCell ref="E27:E28"/>
    <mergeCell ref="F27:F28"/>
    <mergeCell ref="G27:G28"/>
    <mergeCell ref="A31:A32"/>
    <mergeCell ref="B31:B32"/>
    <mergeCell ref="A33:A34"/>
    <mergeCell ref="B33:B34"/>
    <mergeCell ref="D33:D34"/>
    <mergeCell ref="E33:E34"/>
    <mergeCell ref="F33:F34"/>
    <mergeCell ref="G33:G34"/>
    <mergeCell ref="B41:B42"/>
    <mergeCell ref="D39:D40"/>
    <mergeCell ref="E39:E40"/>
    <mergeCell ref="F39:F40"/>
    <mergeCell ref="G39:G40"/>
    <mergeCell ref="A35:A36"/>
    <mergeCell ref="B35:B36"/>
    <mergeCell ref="A37:A38"/>
    <mergeCell ref="B37:B38"/>
    <mergeCell ref="J35:J36"/>
    <mergeCell ref="K35:K36"/>
    <mergeCell ref="D37:D38"/>
    <mergeCell ref="E37:E38"/>
    <mergeCell ref="A47:A48"/>
    <mergeCell ref="B47:B48"/>
    <mergeCell ref="A49:L49"/>
    <mergeCell ref="D3:D4"/>
    <mergeCell ref="E3:E4"/>
    <mergeCell ref="F3:F4"/>
    <mergeCell ref="G3:G4"/>
    <mergeCell ref="H3:H4"/>
    <mergeCell ref="I3:I4"/>
    <mergeCell ref="A43:A44"/>
    <mergeCell ref="B43:B44"/>
    <mergeCell ref="A45:A46"/>
    <mergeCell ref="B45:B46"/>
    <mergeCell ref="D45:D46"/>
    <mergeCell ref="E45:E46"/>
    <mergeCell ref="F45:F46"/>
    <mergeCell ref="G45:G46"/>
    <mergeCell ref="A39:A40"/>
    <mergeCell ref="B39:B40"/>
    <mergeCell ref="A41:A42"/>
    <mergeCell ref="D11:D12"/>
    <mergeCell ref="E11:E12"/>
    <mergeCell ref="F11:F12"/>
    <mergeCell ref="G11:G12"/>
    <mergeCell ref="H11:H12"/>
    <mergeCell ref="I11:I12"/>
    <mergeCell ref="J5:J6"/>
    <mergeCell ref="K5:K6"/>
    <mergeCell ref="D7:D8"/>
    <mergeCell ref="E7:E8"/>
    <mergeCell ref="F7:F8"/>
    <mergeCell ref="G7:G8"/>
    <mergeCell ref="H7:H8"/>
    <mergeCell ref="I7:I8"/>
    <mergeCell ref="J7:J8"/>
    <mergeCell ref="K7:K8"/>
    <mergeCell ref="D5:D6"/>
    <mergeCell ref="E5:E6"/>
    <mergeCell ref="F5:F6"/>
    <mergeCell ref="G5:G6"/>
    <mergeCell ref="H5:H6"/>
    <mergeCell ref="I5:I6"/>
    <mergeCell ref="F13:F14"/>
    <mergeCell ref="G13:G14"/>
    <mergeCell ref="H13:H14"/>
    <mergeCell ref="I13:I14"/>
    <mergeCell ref="J13:J14"/>
    <mergeCell ref="K13:K14"/>
    <mergeCell ref="H9:H10"/>
    <mergeCell ref="I9:I10"/>
    <mergeCell ref="J9:J10"/>
    <mergeCell ref="K9:K10"/>
    <mergeCell ref="H15:H16"/>
    <mergeCell ref="I15:I16"/>
    <mergeCell ref="J15:J16"/>
    <mergeCell ref="K15:K16"/>
    <mergeCell ref="D17:D18"/>
    <mergeCell ref="E17:E18"/>
    <mergeCell ref="F17:F18"/>
    <mergeCell ref="G17:G18"/>
    <mergeCell ref="H17:H18"/>
    <mergeCell ref="I17:I18"/>
    <mergeCell ref="D23:D24"/>
    <mergeCell ref="E23:E24"/>
    <mergeCell ref="F23:F24"/>
    <mergeCell ref="G23:G24"/>
    <mergeCell ref="H23:H24"/>
    <mergeCell ref="I23:I24"/>
    <mergeCell ref="J17:J18"/>
    <mergeCell ref="K17:K18"/>
    <mergeCell ref="D19:D20"/>
    <mergeCell ref="E19:E20"/>
    <mergeCell ref="F19:F20"/>
    <mergeCell ref="G19:G20"/>
    <mergeCell ref="H19:H20"/>
    <mergeCell ref="I19:I20"/>
    <mergeCell ref="J19:J20"/>
    <mergeCell ref="K19:K20"/>
    <mergeCell ref="F25:F26"/>
    <mergeCell ref="G25:G26"/>
    <mergeCell ref="H25:H26"/>
    <mergeCell ref="I25:I26"/>
    <mergeCell ref="J25:J26"/>
    <mergeCell ref="K25:K26"/>
    <mergeCell ref="H21:H22"/>
    <mergeCell ref="I21:I22"/>
    <mergeCell ref="J21:J22"/>
    <mergeCell ref="K21:K22"/>
    <mergeCell ref="H27:H28"/>
    <mergeCell ref="I27:I28"/>
    <mergeCell ref="J27:J28"/>
    <mergeCell ref="K27:K28"/>
    <mergeCell ref="D29:D30"/>
    <mergeCell ref="E29:E30"/>
    <mergeCell ref="F29:F30"/>
    <mergeCell ref="G29:G30"/>
    <mergeCell ref="H29:H30"/>
    <mergeCell ref="I29:I30"/>
    <mergeCell ref="D35:D36"/>
    <mergeCell ref="E35:E36"/>
    <mergeCell ref="F35:F36"/>
    <mergeCell ref="G35:G36"/>
    <mergeCell ref="H35:H36"/>
    <mergeCell ref="I35:I36"/>
    <mergeCell ref="J29:J30"/>
    <mergeCell ref="K29:K30"/>
    <mergeCell ref="D31:D32"/>
    <mergeCell ref="E31:E32"/>
    <mergeCell ref="F31:F32"/>
    <mergeCell ref="G31:G32"/>
    <mergeCell ref="H31:H32"/>
    <mergeCell ref="I31:I32"/>
    <mergeCell ref="J31:J32"/>
    <mergeCell ref="K31:K32"/>
    <mergeCell ref="F37:F38"/>
    <mergeCell ref="G37:G38"/>
    <mergeCell ref="H37:H38"/>
    <mergeCell ref="I37:I38"/>
    <mergeCell ref="J37:J38"/>
    <mergeCell ref="K37:K38"/>
    <mergeCell ref="H33:H34"/>
    <mergeCell ref="I33:I34"/>
    <mergeCell ref="J33:J34"/>
    <mergeCell ref="K33:K34"/>
    <mergeCell ref="D43:D44"/>
    <mergeCell ref="E43:E44"/>
    <mergeCell ref="F43:F44"/>
    <mergeCell ref="G43:G44"/>
    <mergeCell ref="H43:H44"/>
    <mergeCell ref="I43:I44"/>
    <mergeCell ref="J43:J44"/>
    <mergeCell ref="K43:K44"/>
    <mergeCell ref="H39:H40"/>
    <mergeCell ref="I39:I40"/>
    <mergeCell ref="J39:J40"/>
    <mergeCell ref="K39:K40"/>
    <mergeCell ref="D41:D42"/>
    <mergeCell ref="E41:E42"/>
    <mergeCell ref="F41:F42"/>
    <mergeCell ref="G41:G42"/>
    <mergeCell ref="H41:H42"/>
    <mergeCell ref="I41:I42"/>
    <mergeCell ref="H45:H46"/>
    <mergeCell ref="I45:I46"/>
    <mergeCell ref="J45:J46"/>
    <mergeCell ref="K45:K46"/>
    <mergeCell ref="D47:D48"/>
    <mergeCell ref="E47:E48"/>
    <mergeCell ref="F47:F48"/>
    <mergeCell ref="G47:G48"/>
    <mergeCell ref="H47:H48"/>
    <mergeCell ref="I47:I48"/>
    <mergeCell ref="J47:J48"/>
    <mergeCell ref="K47:K48"/>
    <mergeCell ref="M3:M4"/>
    <mergeCell ref="N3:N4"/>
    <mergeCell ref="O3:O4"/>
    <mergeCell ref="P3:P4"/>
    <mergeCell ref="M9:M10"/>
    <mergeCell ref="N9:N10"/>
    <mergeCell ref="O9:O10"/>
    <mergeCell ref="P9:P10"/>
    <mergeCell ref="J41:J42"/>
    <mergeCell ref="K41:K42"/>
    <mergeCell ref="Q3:Q4"/>
    <mergeCell ref="R3:R4"/>
    <mergeCell ref="S3:S4"/>
    <mergeCell ref="T3:T4"/>
    <mergeCell ref="M5:M6"/>
    <mergeCell ref="N5:N6"/>
    <mergeCell ref="O5:O6"/>
    <mergeCell ref="P5:P6"/>
    <mergeCell ref="Q5:Q6"/>
    <mergeCell ref="R5:R6"/>
    <mergeCell ref="S5:S6"/>
    <mergeCell ref="T5:T6"/>
    <mergeCell ref="M7:M8"/>
    <mergeCell ref="N7:N8"/>
    <mergeCell ref="O7:O8"/>
    <mergeCell ref="P7:P8"/>
    <mergeCell ref="Q7:Q8"/>
    <mergeCell ref="R7:R8"/>
    <mergeCell ref="S7:S8"/>
    <mergeCell ref="T7:T8"/>
    <mergeCell ref="Q9:Q10"/>
    <mergeCell ref="R9:R10"/>
    <mergeCell ref="S9:S10"/>
    <mergeCell ref="T9:T10"/>
    <mergeCell ref="M11:M12"/>
    <mergeCell ref="N11:N12"/>
    <mergeCell ref="O11:O12"/>
    <mergeCell ref="P11:P12"/>
    <mergeCell ref="Q11:Q12"/>
    <mergeCell ref="R11:R12"/>
    <mergeCell ref="S11:S12"/>
    <mergeCell ref="T11:T12"/>
    <mergeCell ref="M13:M14"/>
    <mergeCell ref="N13:N14"/>
    <mergeCell ref="O13:O14"/>
    <mergeCell ref="P13:P14"/>
    <mergeCell ref="Q13:Q14"/>
    <mergeCell ref="R13:R14"/>
    <mergeCell ref="S13:S14"/>
    <mergeCell ref="T13:T14"/>
    <mergeCell ref="S15:S16"/>
    <mergeCell ref="T15:T16"/>
    <mergeCell ref="M17:M18"/>
    <mergeCell ref="N17:N18"/>
    <mergeCell ref="O17:O18"/>
    <mergeCell ref="P17:P18"/>
    <mergeCell ref="Q17:Q18"/>
    <mergeCell ref="R17:R18"/>
    <mergeCell ref="S17:S18"/>
    <mergeCell ref="T17:T18"/>
    <mergeCell ref="M15:M16"/>
    <mergeCell ref="N15:N16"/>
    <mergeCell ref="O15:O16"/>
    <mergeCell ref="P15:P16"/>
    <mergeCell ref="Q15:Q16"/>
    <mergeCell ref="R15:R16"/>
    <mergeCell ref="S19:S20"/>
    <mergeCell ref="T19:T20"/>
    <mergeCell ref="M21:M22"/>
    <mergeCell ref="N21:N22"/>
    <mergeCell ref="O21:O22"/>
    <mergeCell ref="P21:P22"/>
    <mergeCell ref="Q21:Q22"/>
    <mergeCell ref="R21:R22"/>
    <mergeCell ref="S21:S22"/>
    <mergeCell ref="T21:T22"/>
    <mergeCell ref="M19:M20"/>
    <mergeCell ref="N19:N20"/>
    <mergeCell ref="O19:O20"/>
    <mergeCell ref="P19:P20"/>
    <mergeCell ref="Q19:Q20"/>
    <mergeCell ref="R19:R20"/>
    <mergeCell ref="S23:S24"/>
    <mergeCell ref="T23:T24"/>
    <mergeCell ref="M25:M26"/>
    <mergeCell ref="N25:N26"/>
    <mergeCell ref="O25:O26"/>
    <mergeCell ref="P25:P26"/>
    <mergeCell ref="Q25:Q26"/>
    <mergeCell ref="R25:R26"/>
    <mergeCell ref="S25:S26"/>
    <mergeCell ref="T25:T26"/>
    <mergeCell ref="M23:M24"/>
    <mergeCell ref="N23:N24"/>
    <mergeCell ref="O23:O24"/>
    <mergeCell ref="P23:P24"/>
    <mergeCell ref="Q23:Q24"/>
    <mergeCell ref="R23:R24"/>
    <mergeCell ref="S27:S28"/>
    <mergeCell ref="T27:T28"/>
    <mergeCell ref="M29:M30"/>
    <mergeCell ref="N29:N30"/>
    <mergeCell ref="O29:O30"/>
    <mergeCell ref="P29:P30"/>
    <mergeCell ref="Q29:Q30"/>
    <mergeCell ref="R29:R30"/>
    <mergeCell ref="S29:S30"/>
    <mergeCell ref="T29:T30"/>
    <mergeCell ref="M27:M28"/>
    <mergeCell ref="N27:N28"/>
    <mergeCell ref="O27:O28"/>
    <mergeCell ref="P27:P28"/>
    <mergeCell ref="Q27:Q28"/>
    <mergeCell ref="R27:R28"/>
    <mergeCell ref="S31:S32"/>
    <mergeCell ref="T31:T32"/>
    <mergeCell ref="M33:M34"/>
    <mergeCell ref="N33:N34"/>
    <mergeCell ref="O33:O34"/>
    <mergeCell ref="P33:P34"/>
    <mergeCell ref="Q33:Q34"/>
    <mergeCell ref="R33:R34"/>
    <mergeCell ref="S33:S34"/>
    <mergeCell ref="T33:T34"/>
    <mergeCell ref="M31:M32"/>
    <mergeCell ref="N31:N32"/>
    <mergeCell ref="O31:O32"/>
    <mergeCell ref="P31:P32"/>
    <mergeCell ref="Q31:Q32"/>
    <mergeCell ref="R31:R32"/>
    <mergeCell ref="S35:S36"/>
    <mergeCell ref="T35:T36"/>
    <mergeCell ref="M37:M38"/>
    <mergeCell ref="N37:N38"/>
    <mergeCell ref="O37:O38"/>
    <mergeCell ref="P37:P38"/>
    <mergeCell ref="Q37:Q38"/>
    <mergeCell ref="R37:R38"/>
    <mergeCell ref="S37:S38"/>
    <mergeCell ref="T37:T38"/>
    <mergeCell ref="M35:M36"/>
    <mergeCell ref="N35:N36"/>
    <mergeCell ref="O35:O36"/>
    <mergeCell ref="P35:P36"/>
    <mergeCell ref="Q35:Q36"/>
    <mergeCell ref="R35:R36"/>
    <mergeCell ref="T39:T40"/>
    <mergeCell ref="M41:M42"/>
    <mergeCell ref="N41:N42"/>
    <mergeCell ref="O41:O42"/>
    <mergeCell ref="P41:P42"/>
    <mergeCell ref="Q41:Q42"/>
    <mergeCell ref="R41:R42"/>
    <mergeCell ref="S41:S42"/>
    <mergeCell ref="T41:T42"/>
    <mergeCell ref="M39:M40"/>
    <mergeCell ref="N39:N40"/>
    <mergeCell ref="O39:O40"/>
    <mergeCell ref="P39:P40"/>
    <mergeCell ref="Q39:Q40"/>
    <mergeCell ref="R39:R40"/>
    <mergeCell ref="M47:M48"/>
    <mergeCell ref="N47:N48"/>
    <mergeCell ref="O47:O48"/>
    <mergeCell ref="P47:P48"/>
    <mergeCell ref="Q47:Q48"/>
    <mergeCell ref="R47:R48"/>
    <mergeCell ref="S43:S44"/>
    <mergeCell ref="T43:T44"/>
    <mergeCell ref="M45:M46"/>
    <mergeCell ref="N45:N46"/>
    <mergeCell ref="O45:O46"/>
    <mergeCell ref="P45:P46"/>
    <mergeCell ref="Q45:Q46"/>
    <mergeCell ref="R45:R46"/>
    <mergeCell ref="S45:S46"/>
    <mergeCell ref="T45:T46"/>
    <mergeCell ref="M43:M44"/>
    <mergeCell ref="N43:N44"/>
    <mergeCell ref="O43:O44"/>
    <mergeCell ref="P43:P44"/>
    <mergeCell ref="Q43:Q44"/>
    <mergeCell ref="R43:R44"/>
    <mergeCell ref="S39:S40"/>
    <mergeCell ref="A1:T1"/>
    <mergeCell ref="S47:S48"/>
    <mergeCell ref="T47:T48"/>
  </mergeCells>
  <phoneticPr fontId="3" type="noConversion"/>
  <pageMargins left="0.3" right="0.3" top="0.31" bottom="0.23" header="0.22" footer="0.23622047244094491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自強中-中餐</vt:lpstr>
      <vt:lpstr>自強中-點心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2022-02-10T07:07:14Z</cp:lastPrinted>
  <dcterms:created xsi:type="dcterms:W3CDTF">2022-02-10T06:25:42Z</dcterms:created>
  <dcterms:modified xsi:type="dcterms:W3CDTF">2022-02-10T07:07:33Z</dcterms:modified>
</cp:coreProperties>
</file>